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号楼2单元1" sheetId="1" r:id="rId1"/>
  </sheets>
  <definedNames>
    <definedName name="_xlnm.Print_Titles" localSheetId="0">'1号楼2单元1'!$1:$10</definedName>
  </definedNames>
  <calcPr calcId="144525"/>
</workbook>
</file>

<file path=xl/sharedStrings.xml><?xml version="1.0" encoding="utf-8"?>
<sst xmlns="http://schemas.openxmlformats.org/spreadsheetml/2006/main" count="285" uniqueCount="32">
  <si>
    <r>
      <rPr>
        <b/>
        <u/>
        <sz val="14"/>
        <color theme="1"/>
        <rFont val="仿宋"/>
        <charset val="134"/>
      </rPr>
      <t>大桥两宜园</t>
    </r>
    <r>
      <rPr>
        <b/>
        <sz val="14"/>
        <color theme="1"/>
        <rFont val="仿宋"/>
        <charset val="134"/>
      </rPr>
      <t>小区1栋2单元电梯工程住宅专项维修资金使用范围内业主分摊清册（七）</t>
    </r>
  </si>
  <si>
    <t>维修项目名称：大桥两宜园小区1栋2单元电梯更换无线对讲机                分摊范围：1号楼2单元                               
申请维修资金总金额：2784.25元</t>
  </si>
  <si>
    <t>申请人：</t>
  </si>
  <si>
    <t>黄石大桥物业管理有限公司</t>
  </si>
  <si>
    <t>施工单位名称：湖北创安机电设备有限公司</t>
  </si>
  <si>
    <t xml:space="preserve">     表决情况</t>
  </si>
  <si>
    <t>工程类型（确认类型内打√）</t>
  </si>
  <si>
    <t>普通工程申报</t>
  </si>
  <si>
    <t>*总建筑面积㎡</t>
  </si>
  <si>
    <t>*总人数</t>
  </si>
  <si>
    <t xml:space="preserve"> 参与投票建筑面积 （㎡）及占总建筑面积比率（%）</t>
  </si>
  <si>
    <t>参与投票人数   （人）及占总人数比率（%）</t>
  </si>
  <si>
    <t>同意意见投票人数（人）及占参与表决人数的比率（%）</t>
  </si>
  <si>
    <t>14263.53㎡</t>
  </si>
  <si>
    <t>126（人）</t>
  </si>
  <si>
    <t>㎡</t>
  </si>
  <si>
    <t>（%）</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</si>
  <si>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</si>
  <si>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</si>
  <si>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</si>
  <si>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</si>
  <si>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</si>
  <si>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</si>
  <si>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</si>
  <si>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</si>
  <si>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</si>
  <si>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</si>
  <si>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</si>
  <si>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</si>
  <si>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1号楼</t>
  </si>
  <si>
    <t>2单元</t>
  </si>
  <si>
    <t>合计</t>
  </si>
</sst>
</file>

<file path=xl/styles.xml><?xml version="1.0" encoding="utf-8"?>
<styleSheet xmlns="http://schemas.openxmlformats.org/spreadsheetml/2006/main">
  <numFmts count="7">
    <numFmt numFmtId="176" formatCode="0.0000_ "/>
    <numFmt numFmtId="41" formatCode="_ * #,##0_ ;_ * \-#,##0_ ;_ * &quot;-&quot;_ ;_ @_ "/>
    <numFmt numFmtId="44" formatCode="_ &quot;￥&quot;* #,##0.00_ ;_ &quot;￥&quot;* \-#,##0.00_ ;_ &quot;￥&quot;* &quot;-&quot;??_ ;_ @_ "/>
    <numFmt numFmtId="42" formatCode="_ &quot;￥&quot;* #,##0_ ;_ &quot;￥&quot;* \-#,##0_ ;_ &quot;￥&quot;* &quot;-&quot;_ ;_ @_ "/>
    <numFmt numFmtId="177" formatCode="0.00_);[Red]\(0.00\)"/>
    <numFmt numFmtId="43" formatCode="_ * #,##0.00_ ;_ * \-#,##0.00_ ;_ * &quot;-&quot;??_ ;_ @_ "/>
    <numFmt numFmtId="178" formatCode="0.00_ "/>
  </numFmts>
  <fonts count="35">
    <font>
      <sz val="11"/>
      <color theme="1"/>
      <name val="宋体"/>
      <charset val="134"/>
      <scheme val="minor"/>
    </font>
    <font>
      <sz val="11"/>
      <color theme="1"/>
      <name val="仿宋"/>
      <charset val="134"/>
    </font>
    <font>
      <sz val="12"/>
      <color theme="1"/>
      <name val="仿宋"/>
      <charset val="134"/>
    </font>
    <font>
      <b/>
      <u/>
      <sz val="14"/>
      <color theme="1"/>
      <name val="仿宋"/>
      <charset val="134"/>
    </font>
    <font>
      <b/>
      <u/>
      <sz val="16"/>
      <color theme="1"/>
      <name val="仿宋"/>
      <charset val="134"/>
    </font>
    <font>
      <sz val="12"/>
      <color indexed="8"/>
      <name val="仿宋"/>
      <charset val="134"/>
    </font>
    <font>
      <sz val="12"/>
      <name val="仿宋"/>
      <charset val="134"/>
    </font>
    <font>
      <sz val="12"/>
      <color indexed="8"/>
      <name val="宋体"/>
      <charset val="134"/>
    </font>
    <font>
      <sz val="12"/>
      <name val="宋体"/>
      <charset val="134"/>
    </font>
    <font>
      <sz val="12"/>
      <color theme="1"/>
      <name val="宋体"/>
      <charset val="134"/>
    </font>
    <font>
      <b/>
      <u/>
      <sz val="16"/>
      <color theme="1"/>
      <name val="宋体"/>
      <charset val="134"/>
    </font>
    <font>
      <sz val="12"/>
      <color theme="1"/>
      <name val="方正仿宋_GBK"/>
      <charset val="134"/>
    </font>
    <font>
      <sz val="12"/>
      <color theme="1"/>
      <name val="宋体"/>
      <charset val="134"/>
      <scheme val="minor"/>
    </font>
    <font>
      <b/>
      <sz val="11"/>
      <color theme="1"/>
      <name val="仿宋"/>
      <charset val="134"/>
    </font>
    <font>
      <b/>
      <sz val="12"/>
      <color theme="1"/>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4"/>
      <color theme="1"/>
      <name val="仿宋"/>
      <charset val="134"/>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6"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9"/>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20"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21" fillId="15"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6" borderId="12" applyNumberFormat="0" applyFont="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11" applyNumberFormat="0" applyFill="0" applyAlignment="0" applyProtection="0">
      <alignment vertical="center"/>
    </xf>
    <xf numFmtId="0" fontId="23" fillId="0" borderId="11" applyNumberFormat="0" applyFill="0" applyAlignment="0" applyProtection="0">
      <alignment vertical="center"/>
    </xf>
    <xf numFmtId="0" fontId="16" fillId="4" borderId="0" applyNumberFormat="0" applyBorder="0" applyAlignment="0" applyProtection="0">
      <alignment vertical="center"/>
    </xf>
    <xf numFmtId="0" fontId="26" fillId="0" borderId="15" applyNumberFormat="0" applyFill="0" applyAlignment="0" applyProtection="0">
      <alignment vertical="center"/>
    </xf>
    <xf numFmtId="0" fontId="16" fillId="22" borderId="0" applyNumberFormat="0" applyBorder="0" applyAlignment="0" applyProtection="0">
      <alignment vertical="center"/>
    </xf>
    <xf numFmtId="0" fontId="27" fillId="9" borderId="13" applyNumberFormat="0" applyAlignment="0" applyProtection="0">
      <alignment vertical="center"/>
    </xf>
    <xf numFmtId="0" fontId="19" fillId="9" borderId="10" applyNumberFormat="0" applyAlignment="0" applyProtection="0">
      <alignment vertical="center"/>
    </xf>
    <xf numFmtId="0" fontId="17" fillId="7" borderId="9" applyNumberFormat="0" applyAlignment="0" applyProtection="0">
      <alignment vertical="center"/>
    </xf>
    <xf numFmtId="0" fontId="15" fillId="6" borderId="0" applyNumberFormat="0" applyBorder="0" applyAlignment="0" applyProtection="0">
      <alignment vertical="center"/>
    </xf>
    <xf numFmtId="0" fontId="16" fillId="24" borderId="0" applyNumberFormat="0" applyBorder="0" applyAlignment="0" applyProtection="0">
      <alignment vertical="center"/>
    </xf>
    <xf numFmtId="0" fontId="30" fillId="0" borderId="14" applyNumberFormat="0" applyFill="0" applyAlignment="0" applyProtection="0">
      <alignment vertical="center"/>
    </xf>
    <xf numFmtId="0" fontId="31" fillId="0" borderId="16" applyNumberFormat="0" applyFill="0" applyAlignment="0" applyProtection="0">
      <alignment vertical="center"/>
    </xf>
    <xf numFmtId="0" fontId="32" fillId="26" borderId="0" applyNumberFormat="0" applyBorder="0" applyAlignment="0" applyProtection="0">
      <alignment vertical="center"/>
    </xf>
    <xf numFmtId="0" fontId="33" fillId="28" borderId="0" applyNumberFormat="0" applyBorder="0" applyAlignment="0" applyProtection="0">
      <alignment vertical="center"/>
    </xf>
    <xf numFmtId="0" fontId="15" fillId="21" borderId="0" applyNumberFormat="0" applyBorder="0" applyAlignment="0" applyProtection="0">
      <alignment vertical="center"/>
    </xf>
    <xf numFmtId="0" fontId="16" fillId="27" borderId="0" applyNumberFormat="0" applyBorder="0" applyAlignment="0" applyProtection="0">
      <alignment vertical="center"/>
    </xf>
    <xf numFmtId="0" fontId="15" fillId="3"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5" fillId="20" borderId="0" applyNumberFormat="0" applyBorder="0" applyAlignment="0" applyProtection="0">
      <alignment vertical="center"/>
    </xf>
    <xf numFmtId="0" fontId="16" fillId="19" borderId="0" applyNumberFormat="0" applyBorder="0" applyAlignment="0" applyProtection="0">
      <alignment vertical="center"/>
    </xf>
    <xf numFmtId="0" fontId="16" fillId="13" borderId="0" applyNumberFormat="0" applyBorder="0" applyAlignment="0" applyProtection="0">
      <alignment vertical="center"/>
    </xf>
    <xf numFmtId="0" fontId="15" fillId="32" borderId="0" applyNumberFormat="0" applyBorder="0" applyAlignment="0" applyProtection="0">
      <alignment vertical="center"/>
    </xf>
    <xf numFmtId="0" fontId="15" fillId="29" borderId="0" applyNumberFormat="0" applyBorder="0" applyAlignment="0" applyProtection="0">
      <alignment vertical="center"/>
    </xf>
    <xf numFmtId="0" fontId="16" fillId="12" borderId="0" applyNumberFormat="0" applyBorder="0" applyAlignment="0" applyProtection="0">
      <alignment vertical="center"/>
    </xf>
    <xf numFmtId="0" fontId="15" fillId="2" borderId="0" applyNumberFormat="0" applyBorder="0" applyAlignment="0" applyProtection="0">
      <alignment vertical="center"/>
    </xf>
    <xf numFmtId="0" fontId="16" fillId="23" borderId="0" applyNumberFormat="0" applyBorder="0" applyAlignment="0" applyProtection="0">
      <alignment vertical="center"/>
    </xf>
    <xf numFmtId="0" fontId="16" fillId="25" borderId="0" applyNumberFormat="0" applyBorder="0" applyAlignment="0" applyProtection="0">
      <alignment vertical="center"/>
    </xf>
    <xf numFmtId="0" fontId="15" fillId="18" borderId="0" applyNumberFormat="0" applyBorder="0" applyAlignment="0" applyProtection="0">
      <alignment vertical="center"/>
    </xf>
    <xf numFmtId="0" fontId="16" fillId="8" borderId="0" applyNumberFormat="0" applyBorder="0" applyAlignment="0" applyProtection="0">
      <alignment vertical="center"/>
    </xf>
    <xf numFmtId="0" fontId="8" fillId="0" borderId="0">
      <alignment vertical="center"/>
    </xf>
  </cellStyleXfs>
  <cellXfs count="65">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178" fontId="0" fillId="0" borderId="0" xfId="0" applyNumberFormat="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176" fontId="2" fillId="0" borderId="2" xfId="0" applyNumberFormat="1" applyFont="1" applyBorder="1" applyAlignment="1">
      <alignment horizontal="left" vertical="center" wrapText="1"/>
    </xf>
    <xf numFmtId="177" fontId="2" fillId="0" borderId="2" xfId="0" applyNumberFormat="1" applyFont="1" applyBorder="1" applyAlignment="1">
      <alignment horizontal="left" vertical="center" wrapText="1"/>
    </xf>
    <xf numFmtId="0" fontId="5" fillId="0" borderId="1" xfId="49" applyFont="1" applyFill="1" applyBorder="1" applyAlignment="1">
      <alignment horizontal="center" vertical="center"/>
    </xf>
    <xf numFmtId="0" fontId="5" fillId="0" borderId="2" xfId="49" applyFont="1" applyFill="1" applyBorder="1" applyAlignment="1">
      <alignment horizontal="center" vertical="center"/>
    </xf>
    <xf numFmtId="0" fontId="5" fillId="0" borderId="3" xfId="49" applyFont="1" applyFill="1" applyBorder="1" applyAlignment="1">
      <alignment horizontal="center" vertical="center"/>
    </xf>
    <xf numFmtId="176" fontId="6" fillId="0" borderId="2" xfId="0" applyNumberFormat="1" applyFont="1" applyFill="1" applyBorder="1" applyAlignment="1">
      <alignment horizontal="left" vertical="center"/>
    </xf>
    <xf numFmtId="177" fontId="6" fillId="0" borderId="2" xfId="0" applyNumberFormat="1" applyFont="1" applyFill="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76" fontId="6" fillId="0" borderId="2" xfId="0" applyNumberFormat="1" applyFont="1" applyBorder="1" applyAlignment="1">
      <alignment horizontal="center" vertical="center"/>
    </xf>
    <xf numFmtId="177" fontId="6"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176" fontId="2" fillId="0" borderId="3"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176" fontId="1" fillId="0" borderId="3" xfId="0" applyNumberFormat="1" applyFont="1" applyBorder="1" applyAlignment="1">
      <alignment horizontal="left" vertical="center" wrapText="1"/>
    </xf>
    <xf numFmtId="177" fontId="1" fillId="0" borderId="3" xfId="0" applyNumberFormat="1" applyFont="1" applyBorder="1" applyAlignment="1">
      <alignment horizontal="left" vertical="center" wrapText="1"/>
    </xf>
    <xf numFmtId="0" fontId="6" fillId="0" borderId="3" xfId="0" applyFont="1" applyFill="1" applyBorder="1" applyAlignment="1">
      <alignment horizontal="center" vertical="center" wrapText="1"/>
    </xf>
    <xf numFmtId="178" fontId="2" fillId="0" borderId="3" xfId="0" applyNumberFormat="1" applyFont="1" applyBorder="1" applyAlignment="1">
      <alignment horizontal="center" vertical="center" wrapText="1"/>
    </xf>
    <xf numFmtId="0" fontId="7" fillId="0" borderId="1" xfId="49" applyFont="1" applyFill="1" applyBorder="1" applyAlignment="1">
      <alignment horizontal="center" vertical="center"/>
    </xf>
    <xf numFmtId="0" fontId="7" fillId="0" borderId="4" xfId="49" applyFont="1" applyFill="1" applyBorder="1" applyAlignment="1">
      <alignment horizontal="center" vertical="center"/>
    </xf>
    <xf numFmtId="0" fontId="8" fillId="0" borderId="3" xfId="0" applyFont="1" applyFill="1" applyBorder="1" applyAlignment="1">
      <alignment horizontal="center" vertical="center"/>
    </xf>
    <xf numFmtId="0" fontId="9" fillId="0" borderId="3" xfId="0" applyFont="1" applyBorder="1" applyAlignment="1">
      <alignment horizontal="center" vertical="center" wrapText="1"/>
    </xf>
    <xf numFmtId="176" fontId="9" fillId="0" borderId="3" xfId="0" applyNumberFormat="1" applyFont="1" applyBorder="1" applyAlignment="1">
      <alignment horizontal="center" vertical="center" wrapText="1"/>
    </xf>
    <xf numFmtId="178" fontId="9" fillId="0" borderId="3"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8" fillId="0" borderId="2" xfId="0" applyFont="1" applyFill="1" applyBorder="1" applyAlignment="1">
      <alignment horizontal="left" vertical="center"/>
    </xf>
    <xf numFmtId="0" fontId="8" fillId="0" borderId="4" xfId="0" applyFont="1" applyFill="1" applyBorder="1" applyAlignment="1">
      <alignment horizontal="lef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0" xfId="0" applyFont="1" applyBorder="1" applyAlignment="1">
      <alignment horizontal="center" vertical="center"/>
    </xf>
    <xf numFmtId="0" fontId="0" fillId="0" borderId="0" xfId="0" applyBorder="1">
      <alignment vertical="center"/>
    </xf>
    <xf numFmtId="0" fontId="13" fillId="0" borderId="3"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178" fontId="14" fillId="0" borderId="3"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checked="Checked"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268605</xdr:colOff>
          <xdr:row>5</xdr:row>
          <xdr:rowOff>55880</xdr:rowOff>
        </xdr:from>
        <xdr:to>
          <xdr:col>1</xdr:col>
          <xdr:colOff>697230</xdr:colOff>
          <xdr:row>5</xdr:row>
          <xdr:rowOff>274320</xdr:rowOff>
        </xdr:to>
        <xdr:sp>
          <xdr:nvSpPr>
            <xdr:cNvPr id="1025" name="Check Box 1" hidden="1">
              <a:extLst>
                <a:ext uri="{63B3BB69-23CF-44E3-9099-C40C66FF867C}">
                  <a14:compatExt spid="_x0000_s1025"/>
                </a:ext>
              </a:extLst>
            </xdr:cNvPr>
            <xdr:cNvSpPr/>
          </xdr:nvSpPr>
          <xdr:spPr>
            <a:xfrm>
              <a:off x="1021080" y="2379980"/>
              <a:ext cx="428625" cy="218440"/>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288925</xdr:colOff>
          <xdr:row>6</xdr:row>
          <xdr:rowOff>492125</xdr:rowOff>
        </xdr:from>
        <xdr:to>
          <xdr:col>2</xdr:col>
          <xdr:colOff>491490</xdr:colOff>
          <xdr:row>7</xdr:row>
          <xdr:rowOff>11430</xdr:rowOff>
        </xdr:to>
        <xdr:sp>
          <xdr:nvSpPr>
            <xdr:cNvPr id="1026" name="Check Box 2" hidden="1">
              <a:extLst>
                <a:ext uri="{63B3BB69-23CF-44E3-9099-C40C66FF867C}">
                  <a14:compatExt spid="_x0000_s1026"/>
                </a:ext>
              </a:extLst>
            </xdr:cNvPr>
            <xdr:cNvSpPr/>
          </xdr:nvSpPr>
          <xdr:spPr>
            <a:xfrm>
              <a:off x="1041400" y="3248025"/>
              <a:ext cx="915035" cy="217805"/>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方正宋体S-超大字符集" panose="02000000000000000000" charset="-122"/>
                <a:ea typeface="方正宋体S-超大字符集" panose="02000000000000000000" charset="-122"/>
                <a:cs typeface="方正宋体S-超大字符集" panose="02000000000000000000" charset="-122"/>
                <a:sym typeface="方正宋体S-超大字符集" panose="02000000000000000000"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7"/>
  <sheetViews>
    <sheetView tabSelected="1" workbookViewId="0">
      <selection activeCell="C7" sqref="C7:J7"/>
    </sheetView>
  </sheetViews>
  <sheetFormatPr defaultColWidth="9" defaultRowHeight="14.25"/>
  <cols>
    <col min="1" max="1" width="9.875" style="3" customWidth="1"/>
    <col min="2" max="2" width="9.35" style="3" customWidth="1"/>
    <col min="3" max="3" width="10.5" style="3" customWidth="1"/>
    <col min="4" max="4" width="10.125" style="3" customWidth="1"/>
    <col min="5" max="5" width="7.375" style="3" customWidth="1"/>
    <col min="6" max="6" width="11.875" style="4" customWidth="1"/>
    <col min="7" max="7" width="9.625" style="5" customWidth="1"/>
    <col min="8" max="8" width="10.625" style="6" customWidth="1"/>
    <col min="9" max="9" width="10" style="7" customWidth="1"/>
    <col min="10" max="10" width="10.625" customWidth="1"/>
    <col min="11" max="11" width="9" hidden="1" customWidth="1"/>
    <col min="12" max="13" width="9.375" hidden="1" customWidth="1"/>
    <col min="14" max="14" width="12.625" hidden="1" customWidth="1"/>
    <col min="15" max="15" width="9" hidden="1" customWidth="1"/>
    <col min="16" max="16" width="2.175" customWidth="1"/>
  </cols>
  <sheetData>
    <row r="1" s="1" customFormat="1" ht="48" customHeight="1" spans="1:10">
      <c r="A1" s="8" t="s">
        <v>0</v>
      </c>
      <c r="B1" s="9"/>
      <c r="C1" s="9"/>
      <c r="D1" s="9"/>
      <c r="E1" s="9"/>
      <c r="F1" s="9"/>
      <c r="G1" s="10"/>
      <c r="H1" s="11"/>
      <c r="I1" s="40"/>
      <c r="J1" s="41"/>
    </row>
    <row r="2" s="1" customFormat="1" ht="45" customHeight="1" spans="1:10">
      <c r="A2" s="12" t="s">
        <v>1</v>
      </c>
      <c r="B2" s="13"/>
      <c r="C2" s="13"/>
      <c r="D2" s="13"/>
      <c r="E2" s="13"/>
      <c r="F2" s="13"/>
      <c r="G2" s="14"/>
      <c r="H2" s="15"/>
      <c r="I2" s="42"/>
      <c r="J2" s="43"/>
    </row>
    <row r="3" s="1" customFormat="1" ht="22" customHeight="1" spans="1:10">
      <c r="A3" s="16" t="s">
        <v>2</v>
      </c>
      <c r="B3" s="17"/>
      <c r="C3" s="18" t="s">
        <v>3</v>
      </c>
      <c r="D3" s="18"/>
      <c r="E3" s="18"/>
      <c r="F3" s="18"/>
      <c r="G3" s="19" t="s">
        <v>4</v>
      </c>
      <c r="H3" s="20"/>
      <c r="I3" s="44"/>
      <c r="J3" s="45"/>
    </row>
    <row r="4" s="1" customFormat="1" ht="22" customHeight="1" spans="1:10">
      <c r="A4" s="21" t="s">
        <v>5</v>
      </c>
      <c r="B4" s="22"/>
      <c r="C4" s="22"/>
      <c r="D4" s="22"/>
      <c r="E4" s="22"/>
      <c r="F4" s="22"/>
      <c r="G4" s="23"/>
      <c r="H4" s="24"/>
      <c r="I4" s="46"/>
      <c r="J4" s="47"/>
    </row>
    <row r="5" s="1" customFormat="1" ht="46" customHeight="1" spans="1:10">
      <c r="A5" s="25" t="s">
        <v>6</v>
      </c>
      <c r="B5" s="26" t="s">
        <v>7</v>
      </c>
      <c r="C5" s="25" t="s">
        <v>8</v>
      </c>
      <c r="D5" s="25" t="s">
        <v>9</v>
      </c>
      <c r="E5" s="25" t="s">
        <v>10</v>
      </c>
      <c r="F5" s="25"/>
      <c r="G5" s="27" t="s">
        <v>11</v>
      </c>
      <c r="H5" s="28"/>
      <c r="I5" s="25" t="s">
        <v>12</v>
      </c>
      <c r="J5" s="25"/>
    </row>
    <row r="6" s="1" customFormat="1" ht="34" customHeight="1" spans="1:10">
      <c r="A6" s="25"/>
      <c r="B6" s="26"/>
      <c r="C6" s="25" t="s">
        <v>13</v>
      </c>
      <c r="D6" s="25" t="s">
        <v>14</v>
      </c>
      <c r="E6" s="25" t="s">
        <v>15</v>
      </c>
      <c r="F6" s="25" t="s">
        <v>16</v>
      </c>
      <c r="G6" s="27" t="s">
        <v>17</v>
      </c>
      <c r="H6" s="28" t="s">
        <v>16</v>
      </c>
      <c r="I6" s="48" t="s">
        <v>17</v>
      </c>
      <c r="J6" s="49" t="s">
        <v>16</v>
      </c>
    </row>
    <row r="7" s="1" customFormat="1" ht="55" customHeight="1" spans="1:10">
      <c r="A7" s="25"/>
      <c r="B7" s="25" t="s">
        <v>18</v>
      </c>
      <c r="C7" s="25" t="s">
        <v>19</v>
      </c>
      <c r="D7" s="25"/>
      <c r="E7" s="25"/>
      <c r="F7" s="25"/>
      <c r="G7" s="27"/>
      <c r="H7" s="28"/>
      <c r="I7" s="49"/>
      <c r="J7" s="49"/>
    </row>
    <row r="8" s="1" customFormat="1" ht="110" customHeight="1" spans="1:10">
      <c r="A8" s="29" t="s">
        <v>20</v>
      </c>
      <c r="B8" s="29"/>
      <c r="C8" s="29"/>
      <c r="D8" s="29"/>
      <c r="E8" s="29"/>
      <c r="F8" s="29"/>
      <c r="G8" s="30"/>
      <c r="H8" s="31"/>
      <c r="I8" s="50"/>
      <c r="J8" s="50"/>
    </row>
    <row r="9" customFormat="1" ht="18" customHeight="1" spans="1:16">
      <c r="A9" s="25" t="s">
        <v>21</v>
      </c>
      <c r="B9" s="25" t="s">
        <v>22</v>
      </c>
      <c r="C9" s="25"/>
      <c r="D9" s="32" t="s">
        <v>23</v>
      </c>
      <c r="E9" s="33" t="s">
        <v>24</v>
      </c>
      <c r="F9" s="32" t="s">
        <v>25</v>
      </c>
      <c r="G9" s="27" t="s">
        <v>26</v>
      </c>
      <c r="H9" s="28" t="s">
        <v>27</v>
      </c>
      <c r="I9" s="51" t="s">
        <v>28</v>
      </c>
      <c r="J9" s="52"/>
      <c r="K9" s="1"/>
      <c r="L9" s="1"/>
      <c r="M9" s="1"/>
      <c r="N9" s="1"/>
      <c r="O9" s="1"/>
      <c r="P9" s="1"/>
    </row>
    <row r="10" customFormat="1" ht="17" customHeight="1" spans="1:16">
      <c r="A10" s="25"/>
      <c r="B10" s="25"/>
      <c r="C10" s="25"/>
      <c r="D10" s="32"/>
      <c r="E10" s="33"/>
      <c r="F10" s="32"/>
      <c r="G10" s="27"/>
      <c r="H10" s="28"/>
      <c r="I10" s="53"/>
      <c r="J10" s="54"/>
      <c r="K10" s="1"/>
      <c r="L10" s="1"/>
      <c r="M10" s="1"/>
      <c r="N10" s="1"/>
      <c r="O10" s="1"/>
      <c r="P10" s="1"/>
    </row>
    <row r="11" s="2" customFormat="1" ht="14" customHeight="1" spans="1:14">
      <c r="A11" s="18">
        <v>1</v>
      </c>
      <c r="B11" s="34" t="s">
        <v>29</v>
      </c>
      <c r="C11" s="35"/>
      <c r="D11" s="36" t="s">
        <v>30</v>
      </c>
      <c r="E11" s="37">
        <v>203</v>
      </c>
      <c r="F11" s="37">
        <v>131.82</v>
      </c>
      <c r="G11" s="38">
        <v>0.195201141435164</v>
      </c>
      <c r="H11" s="39">
        <f t="shared" ref="H11:H74" si="0">G11*F11</f>
        <v>25.7314144639833</v>
      </c>
      <c r="I11" s="55"/>
      <c r="J11" s="56"/>
      <c r="L11" s="2">
        <v>39844.75</v>
      </c>
      <c r="M11" s="2">
        <v>10089.1</v>
      </c>
      <c r="N11" s="2">
        <f>L11/M11</f>
        <v>3.9492868541297</v>
      </c>
    </row>
    <row r="12" s="2" customFormat="1" ht="14" customHeight="1" spans="1:14">
      <c r="A12" s="18">
        <v>2</v>
      </c>
      <c r="B12" s="34" t="s">
        <v>29</v>
      </c>
      <c r="C12" s="35"/>
      <c r="D12" s="36" t="s">
        <v>30</v>
      </c>
      <c r="E12" s="37">
        <v>303</v>
      </c>
      <c r="F12" s="37">
        <v>131.82</v>
      </c>
      <c r="G12" s="38">
        <v>0.195201141435164</v>
      </c>
      <c r="H12" s="39">
        <f t="shared" si="0"/>
        <v>25.7314144639833</v>
      </c>
      <c r="I12" s="55"/>
      <c r="J12" s="56"/>
      <c r="L12" s="2">
        <v>36779.76</v>
      </c>
      <c r="M12" s="2">
        <v>9343.05</v>
      </c>
      <c r="N12" s="2">
        <f>L12/M12</f>
        <v>3.93659029974152</v>
      </c>
    </row>
    <row r="13" s="2" customFormat="1" ht="14" customHeight="1" spans="1:14">
      <c r="A13" s="18">
        <v>3</v>
      </c>
      <c r="B13" s="34" t="s">
        <v>29</v>
      </c>
      <c r="C13" s="35"/>
      <c r="D13" s="36" t="s">
        <v>30</v>
      </c>
      <c r="E13" s="37">
        <v>403</v>
      </c>
      <c r="F13" s="37">
        <v>131.82</v>
      </c>
      <c r="G13" s="38">
        <v>0.195201141435164</v>
      </c>
      <c r="H13" s="39">
        <f t="shared" si="0"/>
        <v>25.7314144639833</v>
      </c>
      <c r="I13" s="55"/>
      <c r="J13" s="56"/>
      <c r="L13" s="2">
        <v>41377.24</v>
      </c>
      <c r="M13" s="2">
        <v>14243.66</v>
      </c>
      <c r="N13" s="2">
        <f>L13/M13</f>
        <v>2.90495841658675</v>
      </c>
    </row>
    <row r="14" s="2" customFormat="1" ht="14" customHeight="1" spans="1:14">
      <c r="A14" s="18">
        <v>4</v>
      </c>
      <c r="B14" s="34" t="s">
        <v>29</v>
      </c>
      <c r="C14" s="35"/>
      <c r="D14" s="36" t="s">
        <v>30</v>
      </c>
      <c r="E14" s="37">
        <v>503</v>
      </c>
      <c r="F14" s="37">
        <v>131.82</v>
      </c>
      <c r="G14" s="38">
        <v>0.195201141435164</v>
      </c>
      <c r="H14" s="39">
        <f t="shared" si="0"/>
        <v>25.7314144639833</v>
      </c>
      <c r="I14" s="55"/>
      <c r="J14" s="56"/>
      <c r="L14" s="2">
        <v>41377.25</v>
      </c>
      <c r="M14" s="2">
        <v>14696.97</v>
      </c>
      <c r="N14" s="2">
        <f>L14/M14</f>
        <v>2.81535922030187</v>
      </c>
    </row>
    <row r="15" s="2" customFormat="1" ht="14" customHeight="1" spans="1:10">
      <c r="A15" s="18">
        <v>5</v>
      </c>
      <c r="B15" s="34" t="s">
        <v>29</v>
      </c>
      <c r="C15" s="35"/>
      <c r="D15" s="36" t="s">
        <v>30</v>
      </c>
      <c r="E15" s="37">
        <v>603</v>
      </c>
      <c r="F15" s="37">
        <v>131.82</v>
      </c>
      <c r="G15" s="38">
        <v>0.195201141435164</v>
      </c>
      <c r="H15" s="39">
        <f t="shared" si="0"/>
        <v>25.7314144639833</v>
      </c>
      <c r="I15" s="55"/>
      <c r="J15" s="56"/>
    </row>
    <row r="16" s="2" customFormat="1" ht="14" customHeight="1" spans="1:22">
      <c r="A16" s="18">
        <v>6</v>
      </c>
      <c r="B16" s="34" t="s">
        <v>29</v>
      </c>
      <c r="C16" s="35"/>
      <c r="D16" s="36" t="s">
        <v>30</v>
      </c>
      <c r="E16" s="37">
        <v>703</v>
      </c>
      <c r="F16" s="37">
        <v>131.82</v>
      </c>
      <c r="G16" s="38">
        <v>0.195201141435164</v>
      </c>
      <c r="H16" s="39">
        <f t="shared" si="0"/>
        <v>25.7314144639833</v>
      </c>
      <c r="I16" s="55"/>
      <c r="J16" s="56"/>
      <c r="R16" s="57"/>
      <c r="S16" s="57"/>
      <c r="T16" s="57"/>
      <c r="U16" s="57"/>
      <c r="V16" s="57"/>
    </row>
    <row r="17" s="2" customFormat="1" ht="14" customHeight="1" spans="1:22">
      <c r="A17" s="18">
        <v>7</v>
      </c>
      <c r="B17" s="34" t="s">
        <v>29</v>
      </c>
      <c r="C17" s="35"/>
      <c r="D17" s="36" t="s">
        <v>30</v>
      </c>
      <c r="E17" s="37">
        <v>803</v>
      </c>
      <c r="F17" s="37">
        <v>131.82</v>
      </c>
      <c r="G17" s="38">
        <v>0.195201141435164</v>
      </c>
      <c r="H17" s="39">
        <f t="shared" si="0"/>
        <v>25.7314144639833</v>
      </c>
      <c r="I17" s="55"/>
      <c r="J17" s="56"/>
      <c r="R17" s="57"/>
      <c r="S17" s="57"/>
      <c r="T17" s="57"/>
      <c r="U17" s="57"/>
      <c r="V17" s="57"/>
    </row>
    <row r="18" s="2" customFormat="1" ht="14" customHeight="1" spans="1:22">
      <c r="A18" s="18">
        <v>8</v>
      </c>
      <c r="B18" s="34" t="s">
        <v>29</v>
      </c>
      <c r="C18" s="35"/>
      <c r="D18" s="36" t="s">
        <v>30</v>
      </c>
      <c r="E18" s="37">
        <v>903</v>
      </c>
      <c r="F18" s="37">
        <v>131.82</v>
      </c>
      <c r="G18" s="38">
        <v>0.195201141435164</v>
      </c>
      <c r="H18" s="39">
        <f t="shared" si="0"/>
        <v>25.7314144639833</v>
      </c>
      <c r="I18" s="55"/>
      <c r="J18" s="56"/>
      <c r="R18" s="57"/>
      <c r="S18" s="57"/>
      <c r="T18" s="57"/>
      <c r="U18" s="57"/>
      <c r="V18" s="57"/>
    </row>
    <row r="19" s="2" customFormat="1" ht="14" customHeight="1" spans="1:22">
      <c r="A19" s="18">
        <v>9</v>
      </c>
      <c r="B19" s="34" t="s">
        <v>29</v>
      </c>
      <c r="C19" s="35"/>
      <c r="D19" s="36" t="s">
        <v>30</v>
      </c>
      <c r="E19" s="37">
        <v>1003</v>
      </c>
      <c r="F19" s="37">
        <v>131.82</v>
      </c>
      <c r="G19" s="38">
        <v>0.195201141435164</v>
      </c>
      <c r="H19" s="39">
        <f t="shared" si="0"/>
        <v>25.7314144639833</v>
      </c>
      <c r="I19" s="55"/>
      <c r="J19" s="56"/>
      <c r="R19" s="57"/>
      <c r="S19" s="57"/>
      <c r="T19" s="57"/>
      <c r="U19" s="57"/>
      <c r="V19" s="57"/>
    </row>
    <row r="20" s="2" customFormat="1" ht="14" customHeight="1" spans="1:22">
      <c r="A20" s="18">
        <v>10</v>
      </c>
      <c r="B20" s="34" t="s">
        <v>29</v>
      </c>
      <c r="C20" s="35"/>
      <c r="D20" s="36" t="s">
        <v>30</v>
      </c>
      <c r="E20" s="37">
        <v>1103</v>
      </c>
      <c r="F20" s="37">
        <v>131.82</v>
      </c>
      <c r="G20" s="38">
        <v>0.195201141435164</v>
      </c>
      <c r="H20" s="39">
        <f t="shared" si="0"/>
        <v>25.7314144639833</v>
      </c>
      <c r="I20" s="55"/>
      <c r="J20" s="56"/>
      <c r="R20" s="57"/>
      <c r="S20" s="57"/>
      <c r="T20" s="57"/>
      <c r="U20" s="57"/>
      <c r="V20" s="57"/>
    </row>
    <row r="21" s="2" customFormat="1" ht="14" customHeight="1" spans="1:22">
      <c r="A21" s="18">
        <v>11</v>
      </c>
      <c r="B21" s="34" t="s">
        <v>29</v>
      </c>
      <c r="C21" s="35"/>
      <c r="D21" s="36" t="s">
        <v>30</v>
      </c>
      <c r="E21" s="37">
        <v>1203</v>
      </c>
      <c r="F21" s="37">
        <v>131.82</v>
      </c>
      <c r="G21" s="38">
        <v>0.195201141435164</v>
      </c>
      <c r="H21" s="39">
        <f t="shared" si="0"/>
        <v>25.7314144639833</v>
      </c>
      <c r="I21" s="55"/>
      <c r="J21" s="56"/>
      <c r="R21" s="57"/>
      <c r="S21" s="57"/>
      <c r="T21" s="57"/>
      <c r="U21" s="57"/>
      <c r="V21" s="57"/>
    </row>
    <row r="22" s="2" customFormat="1" ht="14" customHeight="1" spans="1:22">
      <c r="A22" s="18">
        <v>12</v>
      </c>
      <c r="B22" s="34" t="s">
        <v>29</v>
      </c>
      <c r="C22" s="35"/>
      <c r="D22" s="36" t="s">
        <v>30</v>
      </c>
      <c r="E22" s="37">
        <v>1303</v>
      </c>
      <c r="F22" s="37">
        <v>131.82</v>
      </c>
      <c r="G22" s="38">
        <v>0.195201141435164</v>
      </c>
      <c r="H22" s="39">
        <f t="shared" si="0"/>
        <v>25.7314144639833</v>
      </c>
      <c r="I22" s="55"/>
      <c r="J22" s="56"/>
      <c r="R22" s="57"/>
      <c r="S22" s="57"/>
      <c r="T22" s="57"/>
      <c r="U22" s="57"/>
      <c r="V22" s="57"/>
    </row>
    <row r="23" customFormat="1" spans="1:22">
      <c r="A23" s="18">
        <v>13</v>
      </c>
      <c r="B23" s="34" t="s">
        <v>29</v>
      </c>
      <c r="C23" s="35"/>
      <c r="D23" s="36" t="s">
        <v>30</v>
      </c>
      <c r="E23" s="37">
        <v>1403</v>
      </c>
      <c r="F23" s="37">
        <v>131.82</v>
      </c>
      <c r="G23" s="38">
        <v>0.195201141435164</v>
      </c>
      <c r="H23" s="39">
        <f t="shared" si="0"/>
        <v>25.7314144639833</v>
      </c>
      <c r="I23" s="55"/>
      <c r="J23" s="56"/>
      <c r="R23" s="58"/>
      <c r="S23" s="58"/>
      <c r="T23" s="58"/>
      <c r="U23" s="58"/>
      <c r="V23" s="58"/>
    </row>
    <row r="24" customFormat="1" spans="1:22">
      <c r="A24" s="18">
        <v>14</v>
      </c>
      <c r="B24" s="34" t="s">
        <v>29</v>
      </c>
      <c r="C24" s="35"/>
      <c r="D24" s="36" t="s">
        <v>30</v>
      </c>
      <c r="E24" s="37">
        <v>1503</v>
      </c>
      <c r="F24" s="37">
        <v>131.82</v>
      </c>
      <c r="G24" s="38">
        <v>0.195201141435164</v>
      </c>
      <c r="H24" s="39">
        <f t="shared" si="0"/>
        <v>25.7314144639833</v>
      </c>
      <c r="I24" s="55"/>
      <c r="J24" s="56"/>
      <c r="R24" s="58"/>
      <c r="S24" s="58"/>
      <c r="T24" s="58"/>
      <c r="U24" s="58"/>
      <c r="V24" s="58"/>
    </row>
    <row r="25" customFormat="1" spans="1:10">
      <c r="A25" s="18">
        <v>15</v>
      </c>
      <c r="B25" s="34" t="s">
        <v>29</v>
      </c>
      <c r="C25" s="35"/>
      <c r="D25" s="36" t="s">
        <v>30</v>
      </c>
      <c r="E25" s="37">
        <v>1603</v>
      </c>
      <c r="F25" s="37">
        <v>131.82</v>
      </c>
      <c r="G25" s="38">
        <v>0.195201141435164</v>
      </c>
      <c r="H25" s="39">
        <f t="shared" si="0"/>
        <v>25.7314144639833</v>
      </c>
      <c r="I25" s="55"/>
      <c r="J25" s="56"/>
    </row>
    <row r="26" customFormat="1" spans="1:10">
      <c r="A26" s="18">
        <v>16</v>
      </c>
      <c r="B26" s="34" t="s">
        <v>29</v>
      </c>
      <c r="C26" s="35"/>
      <c r="D26" s="36" t="s">
        <v>30</v>
      </c>
      <c r="E26" s="37">
        <v>1703</v>
      </c>
      <c r="F26" s="37">
        <v>131.82</v>
      </c>
      <c r="G26" s="38">
        <v>0.195201141435164</v>
      </c>
      <c r="H26" s="39">
        <f t="shared" si="0"/>
        <v>25.7314144639833</v>
      </c>
      <c r="I26" s="55"/>
      <c r="J26" s="56"/>
    </row>
    <row r="27" customFormat="1" spans="1:10">
      <c r="A27" s="18">
        <v>17</v>
      </c>
      <c r="B27" s="34" t="s">
        <v>29</v>
      </c>
      <c r="C27" s="35"/>
      <c r="D27" s="36" t="s">
        <v>30</v>
      </c>
      <c r="E27" s="37">
        <v>1803</v>
      </c>
      <c r="F27" s="37">
        <v>131.82</v>
      </c>
      <c r="G27" s="38">
        <v>0.195201141435164</v>
      </c>
      <c r="H27" s="39">
        <f t="shared" si="0"/>
        <v>25.7314144639833</v>
      </c>
      <c r="I27" s="55"/>
      <c r="J27" s="56"/>
    </row>
    <row r="28" customFormat="1" spans="1:10">
      <c r="A28" s="18">
        <v>18</v>
      </c>
      <c r="B28" s="34" t="s">
        <v>29</v>
      </c>
      <c r="C28" s="35"/>
      <c r="D28" s="36" t="s">
        <v>30</v>
      </c>
      <c r="E28" s="37">
        <v>1903</v>
      </c>
      <c r="F28" s="37">
        <v>131.82</v>
      </c>
      <c r="G28" s="38">
        <v>0.195201141435164</v>
      </c>
      <c r="H28" s="39">
        <f t="shared" si="0"/>
        <v>25.7314144639833</v>
      </c>
      <c r="I28" s="55"/>
      <c r="J28" s="56"/>
    </row>
    <row r="29" customFormat="1" spans="1:10">
      <c r="A29" s="18">
        <v>19</v>
      </c>
      <c r="B29" s="34" t="s">
        <v>29</v>
      </c>
      <c r="C29" s="35"/>
      <c r="D29" s="36" t="s">
        <v>30</v>
      </c>
      <c r="E29" s="37">
        <v>2003</v>
      </c>
      <c r="F29" s="37">
        <v>131.82</v>
      </c>
      <c r="G29" s="38">
        <v>0.195201141435164</v>
      </c>
      <c r="H29" s="39">
        <f t="shared" si="0"/>
        <v>25.7314144639833</v>
      </c>
      <c r="I29" s="55"/>
      <c r="J29" s="56"/>
    </row>
    <row r="30" customFormat="1" spans="1:10">
      <c r="A30" s="18">
        <v>20</v>
      </c>
      <c r="B30" s="34" t="s">
        <v>29</v>
      </c>
      <c r="C30" s="35"/>
      <c r="D30" s="36" t="s">
        <v>30</v>
      </c>
      <c r="E30" s="37">
        <v>2103</v>
      </c>
      <c r="F30" s="37">
        <v>131.82</v>
      </c>
      <c r="G30" s="38">
        <v>0.195201141435164</v>
      </c>
      <c r="H30" s="39">
        <f t="shared" si="0"/>
        <v>25.7314144639833</v>
      </c>
      <c r="I30" s="55"/>
      <c r="J30" s="56"/>
    </row>
    <row r="31" customFormat="1" spans="1:10">
      <c r="A31" s="18">
        <v>21</v>
      </c>
      <c r="B31" s="34" t="s">
        <v>29</v>
      </c>
      <c r="C31" s="35"/>
      <c r="D31" s="36" t="s">
        <v>30</v>
      </c>
      <c r="E31" s="37">
        <v>2203</v>
      </c>
      <c r="F31" s="37">
        <v>203.17</v>
      </c>
      <c r="G31" s="38">
        <v>0.195201141435164</v>
      </c>
      <c r="H31" s="39">
        <f t="shared" si="0"/>
        <v>39.6590159053823</v>
      </c>
      <c r="I31" s="55"/>
      <c r="J31" s="56"/>
    </row>
    <row r="32" customFormat="1" spans="1:10">
      <c r="A32" s="18">
        <v>22</v>
      </c>
      <c r="B32" s="34" t="s">
        <v>29</v>
      </c>
      <c r="C32" s="35"/>
      <c r="D32" s="36" t="s">
        <v>30</v>
      </c>
      <c r="E32" s="37">
        <v>202</v>
      </c>
      <c r="F32" s="37">
        <v>119.31</v>
      </c>
      <c r="G32" s="38">
        <v>0.195201141435164</v>
      </c>
      <c r="H32" s="39">
        <f t="shared" si="0"/>
        <v>23.2894481846294</v>
      </c>
      <c r="I32" s="55"/>
      <c r="J32" s="56"/>
    </row>
    <row r="33" customFormat="1" spans="1:10">
      <c r="A33" s="18">
        <v>23</v>
      </c>
      <c r="B33" s="34" t="s">
        <v>29</v>
      </c>
      <c r="C33" s="35"/>
      <c r="D33" s="36" t="s">
        <v>30</v>
      </c>
      <c r="E33" s="37">
        <v>302</v>
      </c>
      <c r="F33" s="37">
        <v>119.31</v>
      </c>
      <c r="G33" s="38">
        <v>0.195201141435164</v>
      </c>
      <c r="H33" s="39">
        <f t="shared" si="0"/>
        <v>23.2894481846294</v>
      </c>
      <c r="I33" s="55"/>
      <c r="J33" s="56"/>
    </row>
    <row r="34" customFormat="1" spans="1:10">
      <c r="A34" s="18">
        <v>24</v>
      </c>
      <c r="B34" s="34" t="s">
        <v>29</v>
      </c>
      <c r="C34" s="35"/>
      <c r="D34" s="36" t="s">
        <v>30</v>
      </c>
      <c r="E34" s="37">
        <v>402</v>
      </c>
      <c r="F34" s="37">
        <v>119.31</v>
      </c>
      <c r="G34" s="38">
        <v>0.195201141435164</v>
      </c>
      <c r="H34" s="39">
        <f t="shared" si="0"/>
        <v>23.2894481846294</v>
      </c>
      <c r="I34" s="55"/>
      <c r="J34" s="56"/>
    </row>
    <row r="35" customFormat="1" spans="1:10">
      <c r="A35" s="18">
        <v>25</v>
      </c>
      <c r="B35" s="34" t="s">
        <v>29</v>
      </c>
      <c r="C35" s="35"/>
      <c r="D35" s="36" t="s">
        <v>30</v>
      </c>
      <c r="E35" s="37">
        <v>502</v>
      </c>
      <c r="F35" s="37">
        <v>119.31</v>
      </c>
      <c r="G35" s="38">
        <v>0.195201141435164</v>
      </c>
      <c r="H35" s="39">
        <f t="shared" si="0"/>
        <v>23.2894481846294</v>
      </c>
      <c r="I35" s="55"/>
      <c r="J35" s="56"/>
    </row>
    <row r="36" customFormat="1" spans="1:10">
      <c r="A36" s="18">
        <v>26</v>
      </c>
      <c r="B36" s="34" t="s">
        <v>29</v>
      </c>
      <c r="C36" s="35"/>
      <c r="D36" s="36" t="s">
        <v>30</v>
      </c>
      <c r="E36" s="37">
        <v>602</v>
      </c>
      <c r="F36" s="37">
        <v>119.31</v>
      </c>
      <c r="G36" s="38">
        <v>0.195201141435164</v>
      </c>
      <c r="H36" s="39">
        <f t="shared" si="0"/>
        <v>23.2894481846294</v>
      </c>
      <c r="I36" s="55"/>
      <c r="J36" s="56"/>
    </row>
    <row r="37" customFormat="1" spans="1:10">
      <c r="A37" s="18">
        <v>27</v>
      </c>
      <c r="B37" s="34" t="s">
        <v>29</v>
      </c>
      <c r="C37" s="35"/>
      <c r="D37" s="36" t="s">
        <v>30</v>
      </c>
      <c r="E37" s="37">
        <v>702</v>
      </c>
      <c r="F37" s="37">
        <v>119.31</v>
      </c>
      <c r="G37" s="38">
        <v>0.195201141435164</v>
      </c>
      <c r="H37" s="39">
        <f t="shared" si="0"/>
        <v>23.2894481846294</v>
      </c>
      <c r="I37" s="55"/>
      <c r="J37" s="56"/>
    </row>
    <row r="38" customFormat="1" spans="1:10">
      <c r="A38" s="18">
        <v>28</v>
      </c>
      <c r="B38" s="34" t="s">
        <v>29</v>
      </c>
      <c r="C38" s="35"/>
      <c r="D38" s="36" t="s">
        <v>30</v>
      </c>
      <c r="E38" s="37">
        <v>802</v>
      </c>
      <c r="F38" s="37">
        <v>119.31</v>
      </c>
      <c r="G38" s="38">
        <v>0.195201141435164</v>
      </c>
      <c r="H38" s="39">
        <f t="shared" si="0"/>
        <v>23.2894481846294</v>
      </c>
      <c r="I38" s="55"/>
      <c r="J38" s="56"/>
    </row>
    <row r="39" customFormat="1" spans="1:10">
      <c r="A39" s="18">
        <v>29</v>
      </c>
      <c r="B39" s="34" t="s">
        <v>29</v>
      </c>
      <c r="C39" s="35"/>
      <c r="D39" s="36" t="s">
        <v>30</v>
      </c>
      <c r="E39" s="37">
        <v>902</v>
      </c>
      <c r="F39" s="37">
        <v>119.31</v>
      </c>
      <c r="G39" s="38">
        <v>0.195201141435164</v>
      </c>
      <c r="H39" s="39">
        <f t="shared" si="0"/>
        <v>23.2894481846294</v>
      </c>
      <c r="I39" s="55"/>
      <c r="J39" s="56"/>
    </row>
    <row r="40" customFormat="1" spans="1:10">
      <c r="A40" s="18">
        <v>30</v>
      </c>
      <c r="B40" s="34" t="s">
        <v>29</v>
      </c>
      <c r="C40" s="35"/>
      <c r="D40" s="36" t="s">
        <v>30</v>
      </c>
      <c r="E40" s="37">
        <v>1002</v>
      </c>
      <c r="F40" s="37">
        <v>119.31</v>
      </c>
      <c r="G40" s="38">
        <v>0.195201141435164</v>
      </c>
      <c r="H40" s="39">
        <f t="shared" si="0"/>
        <v>23.2894481846294</v>
      </c>
      <c r="I40" s="55"/>
      <c r="J40" s="56"/>
    </row>
    <row r="41" customFormat="1" spans="1:10">
      <c r="A41" s="18">
        <v>31</v>
      </c>
      <c r="B41" s="34" t="s">
        <v>29</v>
      </c>
      <c r="C41" s="35"/>
      <c r="D41" s="36" t="s">
        <v>30</v>
      </c>
      <c r="E41" s="37">
        <v>1102</v>
      </c>
      <c r="F41" s="37">
        <v>119.31</v>
      </c>
      <c r="G41" s="38">
        <v>0.195201141435164</v>
      </c>
      <c r="H41" s="39">
        <f t="shared" si="0"/>
        <v>23.2894481846294</v>
      </c>
      <c r="I41" s="55"/>
      <c r="J41" s="56"/>
    </row>
    <row r="42" customFormat="1" spans="1:10">
      <c r="A42" s="18">
        <v>32</v>
      </c>
      <c r="B42" s="34" t="s">
        <v>29</v>
      </c>
      <c r="C42" s="35"/>
      <c r="D42" s="36" t="s">
        <v>30</v>
      </c>
      <c r="E42" s="37">
        <v>1202</v>
      </c>
      <c r="F42" s="37">
        <v>119.31</v>
      </c>
      <c r="G42" s="38">
        <v>0.195201141435164</v>
      </c>
      <c r="H42" s="39">
        <f t="shared" si="0"/>
        <v>23.2894481846294</v>
      </c>
      <c r="I42" s="55"/>
      <c r="J42" s="56"/>
    </row>
    <row r="43" customFormat="1" spans="1:10">
      <c r="A43" s="18">
        <v>33</v>
      </c>
      <c r="B43" s="34" t="s">
        <v>29</v>
      </c>
      <c r="C43" s="35"/>
      <c r="D43" s="36" t="s">
        <v>30</v>
      </c>
      <c r="E43" s="37">
        <v>1302</v>
      </c>
      <c r="F43" s="37">
        <v>119.31</v>
      </c>
      <c r="G43" s="38">
        <v>0.195201141435164</v>
      </c>
      <c r="H43" s="39">
        <f t="shared" si="0"/>
        <v>23.2894481846294</v>
      </c>
      <c r="I43" s="55"/>
      <c r="J43" s="56"/>
    </row>
    <row r="44" customFormat="1" spans="1:10">
      <c r="A44" s="18">
        <v>34</v>
      </c>
      <c r="B44" s="34" t="s">
        <v>29</v>
      </c>
      <c r="C44" s="35"/>
      <c r="D44" s="36" t="s">
        <v>30</v>
      </c>
      <c r="E44" s="37">
        <v>1402</v>
      </c>
      <c r="F44" s="37">
        <v>119.31</v>
      </c>
      <c r="G44" s="38">
        <v>0.195201141435164</v>
      </c>
      <c r="H44" s="39">
        <f t="shared" si="0"/>
        <v>23.2894481846294</v>
      </c>
      <c r="I44" s="55"/>
      <c r="J44" s="56"/>
    </row>
    <row r="45" customFormat="1" spans="1:10">
      <c r="A45" s="18">
        <v>35</v>
      </c>
      <c r="B45" s="34" t="s">
        <v>29</v>
      </c>
      <c r="C45" s="35"/>
      <c r="D45" s="36" t="s">
        <v>30</v>
      </c>
      <c r="E45" s="37">
        <v>1502</v>
      </c>
      <c r="F45" s="37">
        <v>119.31</v>
      </c>
      <c r="G45" s="38">
        <v>0.195201141435164</v>
      </c>
      <c r="H45" s="39">
        <f t="shared" si="0"/>
        <v>23.2894481846294</v>
      </c>
      <c r="I45" s="55"/>
      <c r="J45" s="56"/>
    </row>
    <row r="46" customFormat="1" spans="1:10">
      <c r="A46" s="18">
        <v>36</v>
      </c>
      <c r="B46" s="34" t="s">
        <v>29</v>
      </c>
      <c r="C46" s="35"/>
      <c r="D46" s="36" t="s">
        <v>30</v>
      </c>
      <c r="E46" s="37">
        <v>1602</v>
      </c>
      <c r="F46" s="37">
        <v>119.31</v>
      </c>
      <c r="G46" s="38">
        <v>0.195201141435164</v>
      </c>
      <c r="H46" s="39">
        <f t="shared" si="0"/>
        <v>23.2894481846294</v>
      </c>
      <c r="I46" s="55"/>
      <c r="J46" s="56"/>
    </row>
    <row r="47" customFormat="1" spans="1:10">
      <c r="A47" s="18">
        <v>37</v>
      </c>
      <c r="B47" s="34" t="s">
        <v>29</v>
      </c>
      <c r="C47" s="35"/>
      <c r="D47" s="36" t="s">
        <v>30</v>
      </c>
      <c r="E47" s="37">
        <v>1702</v>
      </c>
      <c r="F47" s="37">
        <v>119.31</v>
      </c>
      <c r="G47" s="38">
        <v>0.195201141435164</v>
      </c>
      <c r="H47" s="39">
        <f t="shared" si="0"/>
        <v>23.2894481846294</v>
      </c>
      <c r="I47" s="55"/>
      <c r="J47" s="56"/>
    </row>
    <row r="48" customFormat="1" spans="1:10">
      <c r="A48" s="18">
        <v>38</v>
      </c>
      <c r="B48" s="34" t="s">
        <v>29</v>
      </c>
      <c r="C48" s="35"/>
      <c r="D48" s="36" t="s">
        <v>30</v>
      </c>
      <c r="E48" s="37">
        <v>1802</v>
      </c>
      <c r="F48" s="37">
        <v>119.31</v>
      </c>
      <c r="G48" s="38">
        <v>0.195201141435164</v>
      </c>
      <c r="H48" s="39">
        <f t="shared" si="0"/>
        <v>23.2894481846294</v>
      </c>
      <c r="I48" s="55"/>
      <c r="J48" s="56"/>
    </row>
    <row r="49" customFormat="1" spans="1:10">
      <c r="A49" s="18">
        <v>39</v>
      </c>
      <c r="B49" s="34" t="s">
        <v>29</v>
      </c>
      <c r="C49" s="35"/>
      <c r="D49" s="36" t="s">
        <v>30</v>
      </c>
      <c r="E49" s="37">
        <v>1902</v>
      </c>
      <c r="F49" s="37">
        <v>119.31</v>
      </c>
      <c r="G49" s="38">
        <v>0.195201141435164</v>
      </c>
      <c r="H49" s="39">
        <f t="shared" si="0"/>
        <v>23.2894481846294</v>
      </c>
      <c r="I49" s="55"/>
      <c r="J49" s="56"/>
    </row>
    <row r="50" customFormat="1" spans="1:10">
      <c r="A50" s="18">
        <v>40</v>
      </c>
      <c r="B50" s="34" t="s">
        <v>29</v>
      </c>
      <c r="C50" s="35"/>
      <c r="D50" s="36" t="s">
        <v>30</v>
      </c>
      <c r="E50" s="37">
        <v>2002</v>
      </c>
      <c r="F50" s="37">
        <v>119.31</v>
      </c>
      <c r="G50" s="38">
        <v>0.195201141435164</v>
      </c>
      <c r="H50" s="39">
        <f t="shared" si="0"/>
        <v>23.2894481846294</v>
      </c>
      <c r="I50" s="55"/>
      <c r="J50" s="56"/>
    </row>
    <row r="51" customFormat="1" spans="1:10">
      <c r="A51" s="18">
        <v>41</v>
      </c>
      <c r="B51" s="34" t="s">
        <v>29</v>
      </c>
      <c r="C51" s="35"/>
      <c r="D51" s="36" t="s">
        <v>30</v>
      </c>
      <c r="E51" s="37">
        <v>2102</v>
      </c>
      <c r="F51" s="37">
        <v>119.31</v>
      </c>
      <c r="G51" s="38">
        <v>0.195201141435164</v>
      </c>
      <c r="H51" s="39">
        <f t="shared" si="0"/>
        <v>23.2894481846294</v>
      </c>
      <c r="I51" s="55"/>
      <c r="J51" s="56"/>
    </row>
    <row r="52" customFormat="1" spans="1:10">
      <c r="A52" s="18">
        <v>42</v>
      </c>
      <c r="B52" s="34" t="s">
        <v>29</v>
      </c>
      <c r="C52" s="35"/>
      <c r="D52" s="36" t="s">
        <v>30</v>
      </c>
      <c r="E52" s="37">
        <v>2202</v>
      </c>
      <c r="F52" s="37">
        <v>187.09</v>
      </c>
      <c r="G52" s="38">
        <v>0.195201141435164</v>
      </c>
      <c r="H52" s="39">
        <f t="shared" si="0"/>
        <v>36.5201815511048</v>
      </c>
      <c r="I52" s="55"/>
      <c r="J52" s="56"/>
    </row>
    <row r="53" customFormat="1" spans="1:10">
      <c r="A53" s="18">
        <v>43</v>
      </c>
      <c r="B53" s="34" t="s">
        <v>29</v>
      </c>
      <c r="C53" s="35"/>
      <c r="D53" s="36" t="s">
        <v>30</v>
      </c>
      <c r="E53" s="37">
        <v>201</v>
      </c>
      <c r="F53" s="37">
        <v>100.54</v>
      </c>
      <c r="G53" s="38">
        <v>0.195201141435164</v>
      </c>
      <c r="H53" s="39">
        <f t="shared" si="0"/>
        <v>19.6255227598914</v>
      </c>
      <c r="I53" s="55"/>
      <c r="J53" s="56"/>
    </row>
    <row r="54" customFormat="1" spans="1:10">
      <c r="A54" s="18">
        <v>44</v>
      </c>
      <c r="B54" s="34" t="s">
        <v>29</v>
      </c>
      <c r="C54" s="35"/>
      <c r="D54" s="36" t="s">
        <v>30</v>
      </c>
      <c r="E54" s="37">
        <v>301</v>
      </c>
      <c r="F54" s="37">
        <v>100.54</v>
      </c>
      <c r="G54" s="38">
        <v>0.195201141435164</v>
      </c>
      <c r="H54" s="39">
        <f t="shared" si="0"/>
        <v>19.6255227598914</v>
      </c>
      <c r="I54" s="55"/>
      <c r="J54" s="56"/>
    </row>
    <row r="55" customFormat="1" spans="1:10">
      <c r="A55" s="18">
        <v>45</v>
      </c>
      <c r="B55" s="34" t="s">
        <v>29</v>
      </c>
      <c r="C55" s="35"/>
      <c r="D55" s="36" t="s">
        <v>30</v>
      </c>
      <c r="E55" s="37">
        <v>401</v>
      </c>
      <c r="F55" s="37">
        <v>100.54</v>
      </c>
      <c r="G55" s="38">
        <v>0.195201141435164</v>
      </c>
      <c r="H55" s="39">
        <f t="shared" si="0"/>
        <v>19.6255227598914</v>
      </c>
      <c r="I55" s="55"/>
      <c r="J55" s="56"/>
    </row>
    <row r="56" customFormat="1" spans="1:10">
      <c r="A56" s="18">
        <v>46</v>
      </c>
      <c r="B56" s="34" t="s">
        <v>29</v>
      </c>
      <c r="C56" s="35"/>
      <c r="D56" s="36" t="s">
        <v>30</v>
      </c>
      <c r="E56" s="37">
        <v>501</v>
      </c>
      <c r="F56" s="37">
        <v>100.54</v>
      </c>
      <c r="G56" s="38">
        <v>0.195201141435164</v>
      </c>
      <c r="H56" s="39">
        <f t="shared" si="0"/>
        <v>19.6255227598914</v>
      </c>
      <c r="I56" s="55"/>
      <c r="J56" s="56"/>
    </row>
    <row r="57" customFormat="1" spans="1:10">
      <c r="A57" s="18">
        <v>47</v>
      </c>
      <c r="B57" s="34" t="s">
        <v>29</v>
      </c>
      <c r="C57" s="35"/>
      <c r="D57" s="36" t="s">
        <v>30</v>
      </c>
      <c r="E57" s="37">
        <v>601</v>
      </c>
      <c r="F57" s="37">
        <v>100.54</v>
      </c>
      <c r="G57" s="38">
        <v>0.195201141435164</v>
      </c>
      <c r="H57" s="39">
        <f t="shared" si="0"/>
        <v>19.6255227598914</v>
      </c>
      <c r="I57" s="55"/>
      <c r="J57" s="56"/>
    </row>
    <row r="58" customFormat="1" spans="1:10">
      <c r="A58" s="18">
        <v>48</v>
      </c>
      <c r="B58" s="34" t="s">
        <v>29</v>
      </c>
      <c r="C58" s="35"/>
      <c r="D58" s="36" t="s">
        <v>30</v>
      </c>
      <c r="E58" s="37">
        <v>701</v>
      </c>
      <c r="F58" s="37">
        <v>100.54</v>
      </c>
      <c r="G58" s="38">
        <v>0.195201141435164</v>
      </c>
      <c r="H58" s="39">
        <f t="shared" si="0"/>
        <v>19.6255227598914</v>
      </c>
      <c r="I58" s="55"/>
      <c r="J58" s="56"/>
    </row>
    <row r="59" customFormat="1" spans="1:10">
      <c r="A59" s="18">
        <v>49</v>
      </c>
      <c r="B59" s="34" t="s">
        <v>29</v>
      </c>
      <c r="C59" s="35"/>
      <c r="D59" s="36" t="s">
        <v>30</v>
      </c>
      <c r="E59" s="37">
        <v>801</v>
      </c>
      <c r="F59" s="37">
        <v>100.54</v>
      </c>
      <c r="G59" s="38">
        <v>0.195201141435164</v>
      </c>
      <c r="H59" s="39">
        <f t="shared" si="0"/>
        <v>19.6255227598914</v>
      </c>
      <c r="I59" s="55"/>
      <c r="J59" s="56"/>
    </row>
    <row r="60" customFormat="1" spans="1:10">
      <c r="A60" s="18">
        <v>50</v>
      </c>
      <c r="B60" s="34" t="s">
        <v>29</v>
      </c>
      <c r="C60" s="35"/>
      <c r="D60" s="36" t="s">
        <v>30</v>
      </c>
      <c r="E60" s="37">
        <v>901</v>
      </c>
      <c r="F60" s="37">
        <v>100.54</v>
      </c>
      <c r="G60" s="38">
        <v>0.195201141435164</v>
      </c>
      <c r="H60" s="39">
        <f t="shared" si="0"/>
        <v>19.6255227598914</v>
      </c>
      <c r="I60" s="55"/>
      <c r="J60" s="56"/>
    </row>
    <row r="61" customFormat="1" spans="1:10">
      <c r="A61" s="18">
        <v>51</v>
      </c>
      <c r="B61" s="34" t="s">
        <v>29</v>
      </c>
      <c r="C61" s="35"/>
      <c r="D61" s="36" t="s">
        <v>30</v>
      </c>
      <c r="E61" s="37">
        <v>1001</v>
      </c>
      <c r="F61" s="37">
        <v>100.54</v>
      </c>
      <c r="G61" s="38">
        <v>0.195201141435164</v>
      </c>
      <c r="H61" s="39">
        <f t="shared" si="0"/>
        <v>19.6255227598914</v>
      </c>
      <c r="I61" s="55"/>
      <c r="J61" s="56"/>
    </row>
    <row r="62" customFormat="1" spans="1:10">
      <c r="A62" s="18">
        <v>52</v>
      </c>
      <c r="B62" s="34" t="s">
        <v>29</v>
      </c>
      <c r="C62" s="35"/>
      <c r="D62" s="36" t="s">
        <v>30</v>
      </c>
      <c r="E62" s="37">
        <v>1101</v>
      </c>
      <c r="F62" s="37">
        <v>100.54</v>
      </c>
      <c r="G62" s="38">
        <v>0.195201141435164</v>
      </c>
      <c r="H62" s="39">
        <f t="shared" si="0"/>
        <v>19.6255227598914</v>
      </c>
      <c r="I62" s="55"/>
      <c r="J62" s="56"/>
    </row>
    <row r="63" customFormat="1" spans="1:10">
      <c r="A63" s="18">
        <v>53</v>
      </c>
      <c r="B63" s="34" t="s">
        <v>29</v>
      </c>
      <c r="C63" s="35"/>
      <c r="D63" s="36" t="s">
        <v>30</v>
      </c>
      <c r="E63" s="37">
        <v>1201</v>
      </c>
      <c r="F63" s="37">
        <v>100.54</v>
      </c>
      <c r="G63" s="38">
        <v>0.195201141435164</v>
      </c>
      <c r="H63" s="39">
        <f t="shared" si="0"/>
        <v>19.6255227598914</v>
      </c>
      <c r="I63" s="55"/>
      <c r="J63" s="56"/>
    </row>
    <row r="64" customFormat="1" spans="1:10">
      <c r="A64" s="18">
        <v>54</v>
      </c>
      <c r="B64" s="34" t="s">
        <v>29</v>
      </c>
      <c r="C64" s="35"/>
      <c r="D64" s="36" t="s">
        <v>30</v>
      </c>
      <c r="E64" s="37">
        <v>1301</v>
      </c>
      <c r="F64" s="37">
        <v>100.54</v>
      </c>
      <c r="G64" s="38">
        <v>0.195201141435164</v>
      </c>
      <c r="H64" s="39">
        <f t="shared" si="0"/>
        <v>19.6255227598914</v>
      </c>
      <c r="I64" s="55"/>
      <c r="J64" s="56"/>
    </row>
    <row r="65" customFormat="1" spans="1:10">
      <c r="A65" s="18">
        <v>55</v>
      </c>
      <c r="B65" s="34" t="s">
        <v>29</v>
      </c>
      <c r="C65" s="35"/>
      <c r="D65" s="36" t="s">
        <v>30</v>
      </c>
      <c r="E65" s="37">
        <v>1401</v>
      </c>
      <c r="F65" s="37">
        <v>100.54</v>
      </c>
      <c r="G65" s="38">
        <v>0.195201141435164</v>
      </c>
      <c r="H65" s="39">
        <f t="shared" si="0"/>
        <v>19.6255227598914</v>
      </c>
      <c r="I65" s="55"/>
      <c r="J65" s="56"/>
    </row>
    <row r="66" customFormat="1" spans="1:10">
      <c r="A66" s="18">
        <v>56</v>
      </c>
      <c r="B66" s="34" t="s">
        <v>29</v>
      </c>
      <c r="C66" s="35"/>
      <c r="D66" s="36" t="s">
        <v>30</v>
      </c>
      <c r="E66" s="37">
        <v>1501</v>
      </c>
      <c r="F66" s="37">
        <v>100.54</v>
      </c>
      <c r="G66" s="38">
        <v>0.195201141435164</v>
      </c>
      <c r="H66" s="39">
        <f t="shared" si="0"/>
        <v>19.6255227598914</v>
      </c>
      <c r="I66" s="55"/>
      <c r="J66" s="56"/>
    </row>
    <row r="67" customFormat="1" spans="1:10">
      <c r="A67" s="18">
        <v>57</v>
      </c>
      <c r="B67" s="34" t="s">
        <v>29</v>
      </c>
      <c r="C67" s="35"/>
      <c r="D67" s="36" t="s">
        <v>30</v>
      </c>
      <c r="E67" s="37">
        <v>1601</v>
      </c>
      <c r="F67" s="37">
        <v>100.54</v>
      </c>
      <c r="G67" s="38">
        <v>0.195201141435164</v>
      </c>
      <c r="H67" s="39">
        <f t="shared" si="0"/>
        <v>19.6255227598914</v>
      </c>
      <c r="I67" s="55"/>
      <c r="J67" s="56"/>
    </row>
    <row r="68" customFormat="1" spans="1:10">
      <c r="A68" s="18">
        <v>58</v>
      </c>
      <c r="B68" s="34" t="s">
        <v>29</v>
      </c>
      <c r="C68" s="35"/>
      <c r="D68" s="36" t="s">
        <v>30</v>
      </c>
      <c r="E68" s="37">
        <v>1701</v>
      </c>
      <c r="F68" s="37">
        <v>100.54</v>
      </c>
      <c r="G68" s="38">
        <v>0.195201141435164</v>
      </c>
      <c r="H68" s="39">
        <f t="shared" si="0"/>
        <v>19.6255227598914</v>
      </c>
      <c r="I68" s="55"/>
      <c r="J68" s="56"/>
    </row>
    <row r="69" customFormat="1" spans="1:10">
      <c r="A69" s="18">
        <v>59</v>
      </c>
      <c r="B69" s="34" t="s">
        <v>29</v>
      </c>
      <c r="C69" s="35"/>
      <c r="D69" s="36" t="s">
        <v>30</v>
      </c>
      <c r="E69" s="37">
        <v>1801</v>
      </c>
      <c r="F69" s="37">
        <v>100.54</v>
      </c>
      <c r="G69" s="38">
        <v>0.195201141435164</v>
      </c>
      <c r="H69" s="39">
        <f t="shared" si="0"/>
        <v>19.6255227598914</v>
      </c>
      <c r="I69" s="55"/>
      <c r="J69" s="56"/>
    </row>
    <row r="70" customFormat="1" spans="1:10">
      <c r="A70" s="18">
        <v>60</v>
      </c>
      <c r="B70" s="34" t="s">
        <v>29</v>
      </c>
      <c r="C70" s="35"/>
      <c r="D70" s="36" t="s">
        <v>30</v>
      </c>
      <c r="E70" s="37">
        <v>1901</v>
      </c>
      <c r="F70" s="37">
        <v>100.54</v>
      </c>
      <c r="G70" s="38">
        <v>0.195201141435164</v>
      </c>
      <c r="H70" s="39">
        <f t="shared" si="0"/>
        <v>19.6255227598914</v>
      </c>
      <c r="I70" s="55"/>
      <c r="J70" s="56"/>
    </row>
    <row r="71" customFormat="1" spans="1:10">
      <c r="A71" s="18">
        <v>61</v>
      </c>
      <c r="B71" s="34" t="s">
        <v>29</v>
      </c>
      <c r="C71" s="35"/>
      <c r="D71" s="36" t="s">
        <v>30</v>
      </c>
      <c r="E71" s="37">
        <v>2001</v>
      </c>
      <c r="F71" s="37">
        <v>100.54</v>
      </c>
      <c r="G71" s="38">
        <v>0.195201141435164</v>
      </c>
      <c r="H71" s="39">
        <f t="shared" si="0"/>
        <v>19.6255227598914</v>
      </c>
      <c r="I71" s="55"/>
      <c r="J71" s="56"/>
    </row>
    <row r="72" customFormat="1" spans="1:10">
      <c r="A72" s="18">
        <v>62</v>
      </c>
      <c r="B72" s="34" t="s">
        <v>29</v>
      </c>
      <c r="C72" s="35"/>
      <c r="D72" s="36" t="s">
        <v>30</v>
      </c>
      <c r="E72" s="37">
        <v>2101</v>
      </c>
      <c r="F72" s="37">
        <v>100.54</v>
      </c>
      <c r="G72" s="38">
        <v>0.195201141435164</v>
      </c>
      <c r="H72" s="39">
        <f t="shared" si="0"/>
        <v>19.6255227598914</v>
      </c>
      <c r="I72" s="55"/>
      <c r="J72" s="56"/>
    </row>
    <row r="73" customFormat="1" spans="1:10">
      <c r="A73" s="18">
        <v>63</v>
      </c>
      <c r="B73" s="34" t="s">
        <v>29</v>
      </c>
      <c r="C73" s="35"/>
      <c r="D73" s="36" t="s">
        <v>30</v>
      </c>
      <c r="E73" s="37">
        <v>2201</v>
      </c>
      <c r="F73" s="37">
        <v>163.48</v>
      </c>
      <c r="G73" s="38">
        <v>0.195201141435164</v>
      </c>
      <c r="H73" s="39">
        <f t="shared" si="0"/>
        <v>31.9114826018206</v>
      </c>
      <c r="I73" s="55"/>
      <c r="J73" s="56"/>
    </row>
    <row r="74" customFormat="1" spans="1:10">
      <c r="A74" s="18">
        <v>64</v>
      </c>
      <c r="B74" s="34" t="s">
        <v>29</v>
      </c>
      <c r="C74" s="35"/>
      <c r="D74" s="36" t="s">
        <v>30</v>
      </c>
      <c r="E74" s="37">
        <v>204</v>
      </c>
      <c r="F74" s="37">
        <v>104.57</v>
      </c>
      <c r="G74" s="38">
        <v>0.195201141435164</v>
      </c>
      <c r="H74" s="39">
        <f t="shared" si="0"/>
        <v>20.4121833598751</v>
      </c>
      <c r="I74" s="55"/>
      <c r="J74" s="56"/>
    </row>
    <row r="75" customFormat="1" spans="1:10">
      <c r="A75" s="18">
        <v>65</v>
      </c>
      <c r="B75" s="34" t="s">
        <v>29</v>
      </c>
      <c r="C75" s="35"/>
      <c r="D75" s="36" t="s">
        <v>30</v>
      </c>
      <c r="E75" s="37">
        <v>304</v>
      </c>
      <c r="F75" s="37">
        <v>104.57</v>
      </c>
      <c r="G75" s="38">
        <v>0.195201141435164</v>
      </c>
      <c r="H75" s="39">
        <f t="shared" ref="H75:H136" si="1">G75*F75</f>
        <v>20.4121833598751</v>
      </c>
      <c r="I75" s="55"/>
      <c r="J75" s="56"/>
    </row>
    <row r="76" customFormat="1" spans="1:10">
      <c r="A76" s="18">
        <v>66</v>
      </c>
      <c r="B76" s="34" t="s">
        <v>29</v>
      </c>
      <c r="C76" s="35"/>
      <c r="D76" s="36" t="s">
        <v>30</v>
      </c>
      <c r="E76" s="37">
        <v>404</v>
      </c>
      <c r="F76" s="37">
        <v>104.57</v>
      </c>
      <c r="G76" s="38">
        <v>0.195201141435164</v>
      </c>
      <c r="H76" s="39">
        <f t="shared" si="1"/>
        <v>20.4121833598751</v>
      </c>
      <c r="I76" s="55"/>
      <c r="J76" s="56"/>
    </row>
    <row r="77" customFormat="1" spans="1:10">
      <c r="A77" s="18">
        <v>67</v>
      </c>
      <c r="B77" s="34" t="s">
        <v>29</v>
      </c>
      <c r="C77" s="35"/>
      <c r="D77" s="36" t="s">
        <v>30</v>
      </c>
      <c r="E77" s="37">
        <v>504</v>
      </c>
      <c r="F77" s="37">
        <v>104.57</v>
      </c>
      <c r="G77" s="38">
        <v>0.195201141435164</v>
      </c>
      <c r="H77" s="39">
        <f t="shared" si="1"/>
        <v>20.4121833598751</v>
      </c>
      <c r="I77" s="55"/>
      <c r="J77" s="56"/>
    </row>
    <row r="78" customFormat="1" spans="1:10">
      <c r="A78" s="18">
        <v>68</v>
      </c>
      <c r="B78" s="34" t="s">
        <v>29</v>
      </c>
      <c r="C78" s="35"/>
      <c r="D78" s="36" t="s">
        <v>30</v>
      </c>
      <c r="E78" s="37">
        <v>604</v>
      </c>
      <c r="F78" s="37">
        <v>104.57</v>
      </c>
      <c r="G78" s="38">
        <v>0.195201141435164</v>
      </c>
      <c r="H78" s="39">
        <f t="shared" si="1"/>
        <v>20.4121833598751</v>
      </c>
      <c r="I78" s="55"/>
      <c r="J78" s="56"/>
    </row>
    <row r="79" customFormat="1" spans="1:10">
      <c r="A79" s="18">
        <v>69</v>
      </c>
      <c r="B79" s="34" t="s">
        <v>29</v>
      </c>
      <c r="C79" s="35"/>
      <c r="D79" s="36" t="s">
        <v>30</v>
      </c>
      <c r="E79" s="37">
        <v>704</v>
      </c>
      <c r="F79" s="37">
        <v>104.57</v>
      </c>
      <c r="G79" s="38">
        <v>0.195201141435164</v>
      </c>
      <c r="H79" s="39">
        <f t="shared" si="1"/>
        <v>20.4121833598751</v>
      </c>
      <c r="I79" s="55"/>
      <c r="J79" s="56"/>
    </row>
    <row r="80" customFormat="1" spans="1:10">
      <c r="A80" s="18">
        <v>70</v>
      </c>
      <c r="B80" s="34" t="s">
        <v>29</v>
      </c>
      <c r="C80" s="35"/>
      <c r="D80" s="36" t="s">
        <v>30</v>
      </c>
      <c r="E80" s="37">
        <v>804</v>
      </c>
      <c r="F80" s="37">
        <v>104.57</v>
      </c>
      <c r="G80" s="38">
        <v>0.195201141435164</v>
      </c>
      <c r="H80" s="39">
        <f t="shared" si="1"/>
        <v>20.4121833598751</v>
      </c>
      <c r="I80" s="55"/>
      <c r="J80" s="56"/>
    </row>
    <row r="81" customFormat="1" spans="1:10">
      <c r="A81" s="18">
        <v>71</v>
      </c>
      <c r="B81" s="34" t="s">
        <v>29</v>
      </c>
      <c r="C81" s="35"/>
      <c r="D81" s="36" t="s">
        <v>30</v>
      </c>
      <c r="E81" s="37">
        <v>904</v>
      </c>
      <c r="F81" s="37">
        <v>104.57</v>
      </c>
      <c r="G81" s="38">
        <v>0.195201141435164</v>
      </c>
      <c r="H81" s="39">
        <f t="shared" si="1"/>
        <v>20.4121833598751</v>
      </c>
      <c r="I81" s="55"/>
      <c r="J81" s="56"/>
    </row>
    <row r="82" customFormat="1" spans="1:10">
      <c r="A82" s="18">
        <v>72</v>
      </c>
      <c r="B82" s="34" t="s">
        <v>29</v>
      </c>
      <c r="C82" s="35"/>
      <c r="D82" s="36" t="s">
        <v>30</v>
      </c>
      <c r="E82" s="37">
        <v>1004</v>
      </c>
      <c r="F82" s="37">
        <v>104.57</v>
      </c>
      <c r="G82" s="38">
        <v>0.195201141435164</v>
      </c>
      <c r="H82" s="39">
        <f t="shared" si="1"/>
        <v>20.4121833598751</v>
      </c>
      <c r="I82" s="55"/>
      <c r="J82" s="56"/>
    </row>
    <row r="83" customFormat="1" spans="1:10">
      <c r="A83" s="18">
        <v>73</v>
      </c>
      <c r="B83" s="34" t="s">
        <v>29</v>
      </c>
      <c r="C83" s="35"/>
      <c r="D83" s="36" t="s">
        <v>30</v>
      </c>
      <c r="E83" s="37">
        <v>1104</v>
      </c>
      <c r="F83" s="37">
        <v>104.57</v>
      </c>
      <c r="G83" s="38">
        <v>0.195201141435164</v>
      </c>
      <c r="H83" s="39">
        <f t="shared" si="1"/>
        <v>20.4121833598751</v>
      </c>
      <c r="I83" s="55"/>
      <c r="J83" s="56"/>
    </row>
    <row r="84" customFormat="1" spans="1:10">
      <c r="A84" s="18">
        <v>74</v>
      </c>
      <c r="B84" s="34" t="s">
        <v>29</v>
      </c>
      <c r="C84" s="35"/>
      <c r="D84" s="36" t="s">
        <v>30</v>
      </c>
      <c r="E84" s="37">
        <v>1204</v>
      </c>
      <c r="F84" s="37">
        <v>104.57</v>
      </c>
      <c r="G84" s="38">
        <v>0.195201141435164</v>
      </c>
      <c r="H84" s="39">
        <f t="shared" si="1"/>
        <v>20.4121833598751</v>
      </c>
      <c r="I84" s="55"/>
      <c r="J84" s="56"/>
    </row>
    <row r="85" customFormat="1" spans="1:10">
      <c r="A85" s="18">
        <v>75</v>
      </c>
      <c r="B85" s="34" t="s">
        <v>29</v>
      </c>
      <c r="C85" s="35"/>
      <c r="D85" s="36" t="s">
        <v>30</v>
      </c>
      <c r="E85" s="37">
        <v>1304</v>
      </c>
      <c r="F85" s="37">
        <v>104.57</v>
      </c>
      <c r="G85" s="38">
        <v>0.195201141435164</v>
      </c>
      <c r="H85" s="39">
        <f t="shared" si="1"/>
        <v>20.4121833598751</v>
      </c>
      <c r="I85" s="55"/>
      <c r="J85" s="56"/>
    </row>
    <row r="86" customFormat="1" spans="1:10">
      <c r="A86" s="18">
        <v>76</v>
      </c>
      <c r="B86" s="34" t="s">
        <v>29</v>
      </c>
      <c r="C86" s="35"/>
      <c r="D86" s="36" t="s">
        <v>30</v>
      </c>
      <c r="E86" s="37">
        <v>1404</v>
      </c>
      <c r="F86" s="37">
        <v>104.57</v>
      </c>
      <c r="G86" s="38">
        <v>0.195201141435164</v>
      </c>
      <c r="H86" s="39">
        <f t="shared" si="1"/>
        <v>20.4121833598751</v>
      </c>
      <c r="I86" s="55"/>
      <c r="J86" s="56"/>
    </row>
    <row r="87" customFormat="1" spans="1:10">
      <c r="A87" s="18">
        <v>77</v>
      </c>
      <c r="B87" s="34" t="s">
        <v>29</v>
      </c>
      <c r="C87" s="35"/>
      <c r="D87" s="36" t="s">
        <v>30</v>
      </c>
      <c r="E87" s="37">
        <v>1504</v>
      </c>
      <c r="F87" s="37">
        <v>104.57</v>
      </c>
      <c r="G87" s="38">
        <v>0.195201141435164</v>
      </c>
      <c r="H87" s="39">
        <f t="shared" si="1"/>
        <v>20.4121833598751</v>
      </c>
      <c r="I87" s="55"/>
      <c r="J87" s="56"/>
    </row>
    <row r="88" customFormat="1" spans="1:10">
      <c r="A88" s="18">
        <v>78</v>
      </c>
      <c r="B88" s="34" t="s">
        <v>29</v>
      </c>
      <c r="C88" s="35"/>
      <c r="D88" s="36" t="s">
        <v>30</v>
      </c>
      <c r="E88" s="37">
        <v>1604</v>
      </c>
      <c r="F88" s="37">
        <v>104.57</v>
      </c>
      <c r="G88" s="38">
        <v>0.195201141435164</v>
      </c>
      <c r="H88" s="39">
        <f t="shared" si="1"/>
        <v>20.4121833598751</v>
      </c>
      <c r="I88" s="55"/>
      <c r="J88" s="56"/>
    </row>
    <row r="89" customFormat="1" spans="1:10">
      <c r="A89" s="18">
        <v>79</v>
      </c>
      <c r="B89" s="34" t="s">
        <v>29</v>
      </c>
      <c r="C89" s="35"/>
      <c r="D89" s="36" t="s">
        <v>30</v>
      </c>
      <c r="E89" s="37">
        <v>1704</v>
      </c>
      <c r="F89" s="37">
        <v>104.57</v>
      </c>
      <c r="G89" s="38">
        <v>0.195201141435164</v>
      </c>
      <c r="H89" s="39">
        <f t="shared" si="1"/>
        <v>20.4121833598751</v>
      </c>
      <c r="I89" s="55"/>
      <c r="J89" s="56"/>
    </row>
    <row r="90" customFormat="1" spans="1:10">
      <c r="A90" s="18">
        <v>80</v>
      </c>
      <c r="B90" s="34" t="s">
        <v>29</v>
      </c>
      <c r="C90" s="35"/>
      <c r="D90" s="36" t="s">
        <v>30</v>
      </c>
      <c r="E90" s="37">
        <v>1804</v>
      </c>
      <c r="F90" s="37">
        <v>104.57</v>
      </c>
      <c r="G90" s="38">
        <v>0.195201141435164</v>
      </c>
      <c r="H90" s="39">
        <f t="shared" si="1"/>
        <v>20.4121833598751</v>
      </c>
      <c r="I90" s="55"/>
      <c r="J90" s="56"/>
    </row>
    <row r="91" customFormat="1" spans="1:10">
      <c r="A91" s="18">
        <v>81</v>
      </c>
      <c r="B91" s="34" t="s">
        <v>29</v>
      </c>
      <c r="C91" s="35"/>
      <c r="D91" s="36" t="s">
        <v>30</v>
      </c>
      <c r="E91" s="37">
        <v>1904</v>
      </c>
      <c r="F91" s="37">
        <v>104.57</v>
      </c>
      <c r="G91" s="38">
        <v>0.195201141435164</v>
      </c>
      <c r="H91" s="39">
        <f t="shared" si="1"/>
        <v>20.4121833598751</v>
      </c>
      <c r="I91" s="55"/>
      <c r="J91" s="56"/>
    </row>
    <row r="92" customFormat="1" spans="1:10">
      <c r="A92" s="18">
        <v>82</v>
      </c>
      <c r="B92" s="34" t="s">
        <v>29</v>
      </c>
      <c r="C92" s="35"/>
      <c r="D92" s="36" t="s">
        <v>30</v>
      </c>
      <c r="E92" s="37">
        <v>2004</v>
      </c>
      <c r="F92" s="37">
        <v>104.57</v>
      </c>
      <c r="G92" s="38">
        <v>0.195201141435164</v>
      </c>
      <c r="H92" s="39">
        <f t="shared" si="1"/>
        <v>20.4121833598751</v>
      </c>
      <c r="I92" s="55"/>
      <c r="J92" s="56"/>
    </row>
    <row r="93" customFormat="1" spans="1:10">
      <c r="A93" s="18">
        <v>83</v>
      </c>
      <c r="B93" s="34" t="s">
        <v>29</v>
      </c>
      <c r="C93" s="35"/>
      <c r="D93" s="36" t="s">
        <v>30</v>
      </c>
      <c r="E93" s="37">
        <v>2104</v>
      </c>
      <c r="F93" s="37">
        <v>104.57</v>
      </c>
      <c r="G93" s="38">
        <v>0.195201141435164</v>
      </c>
      <c r="H93" s="39">
        <f t="shared" si="1"/>
        <v>20.4121833598751</v>
      </c>
      <c r="I93" s="55"/>
      <c r="J93" s="56"/>
    </row>
    <row r="94" customFormat="1" spans="1:10">
      <c r="A94" s="18">
        <v>84</v>
      </c>
      <c r="B94" s="34" t="s">
        <v>29</v>
      </c>
      <c r="C94" s="35"/>
      <c r="D94" s="36" t="s">
        <v>30</v>
      </c>
      <c r="E94" s="37">
        <v>2204</v>
      </c>
      <c r="F94" s="37">
        <v>161.64</v>
      </c>
      <c r="G94" s="38">
        <v>0.195201141435164</v>
      </c>
      <c r="H94" s="39">
        <f t="shared" si="1"/>
        <v>31.5523125015799</v>
      </c>
      <c r="I94" s="55"/>
      <c r="J94" s="56"/>
    </row>
    <row r="95" customFormat="1" spans="1:10">
      <c r="A95" s="18">
        <v>85</v>
      </c>
      <c r="B95" s="34" t="s">
        <v>29</v>
      </c>
      <c r="C95" s="35"/>
      <c r="D95" s="36" t="s">
        <v>30</v>
      </c>
      <c r="E95" s="37">
        <v>205</v>
      </c>
      <c r="F95" s="37">
        <v>136.95</v>
      </c>
      <c r="G95" s="38">
        <v>0.195201141435164</v>
      </c>
      <c r="H95" s="39">
        <f t="shared" si="1"/>
        <v>26.7327963195457</v>
      </c>
      <c r="I95" s="55"/>
      <c r="J95" s="56"/>
    </row>
    <row r="96" customFormat="1" spans="1:10">
      <c r="A96" s="18">
        <v>86</v>
      </c>
      <c r="B96" s="34" t="s">
        <v>29</v>
      </c>
      <c r="C96" s="35"/>
      <c r="D96" s="36" t="s">
        <v>30</v>
      </c>
      <c r="E96" s="37">
        <v>305</v>
      </c>
      <c r="F96" s="37">
        <v>136.95</v>
      </c>
      <c r="G96" s="38">
        <v>0.195201141435164</v>
      </c>
      <c r="H96" s="39">
        <f t="shared" si="1"/>
        <v>26.7327963195457</v>
      </c>
      <c r="I96" s="55"/>
      <c r="J96" s="56"/>
    </row>
    <row r="97" customFormat="1" spans="1:10">
      <c r="A97" s="18">
        <v>87</v>
      </c>
      <c r="B97" s="34" t="s">
        <v>29</v>
      </c>
      <c r="C97" s="35"/>
      <c r="D97" s="36" t="s">
        <v>30</v>
      </c>
      <c r="E97" s="37">
        <v>405</v>
      </c>
      <c r="F97" s="37">
        <v>136.95</v>
      </c>
      <c r="G97" s="38">
        <v>0.195201141435164</v>
      </c>
      <c r="H97" s="39">
        <f t="shared" si="1"/>
        <v>26.7327963195457</v>
      </c>
      <c r="I97" s="55"/>
      <c r="J97" s="56"/>
    </row>
    <row r="98" customFormat="1" spans="1:10">
      <c r="A98" s="18">
        <v>88</v>
      </c>
      <c r="B98" s="34" t="s">
        <v>29</v>
      </c>
      <c r="C98" s="35"/>
      <c r="D98" s="36" t="s">
        <v>30</v>
      </c>
      <c r="E98" s="37">
        <v>505</v>
      </c>
      <c r="F98" s="37">
        <v>136.95</v>
      </c>
      <c r="G98" s="38">
        <v>0.195201141435164</v>
      </c>
      <c r="H98" s="39">
        <f t="shared" si="1"/>
        <v>26.7327963195457</v>
      </c>
      <c r="I98" s="55"/>
      <c r="J98" s="56"/>
    </row>
    <row r="99" customFormat="1" spans="1:10">
      <c r="A99" s="18">
        <v>89</v>
      </c>
      <c r="B99" s="34" t="s">
        <v>29</v>
      </c>
      <c r="C99" s="35"/>
      <c r="D99" s="36" t="s">
        <v>30</v>
      </c>
      <c r="E99" s="37">
        <v>605</v>
      </c>
      <c r="F99" s="37">
        <v>136.95</v>
      </c>
      <c r="G99" s="38">
        <v>0.195201141435164</v>
      </c>
      <c r="H99" s="39">
        <f t="shared" si="1"/>
        <v>26.7327963195457</v>
      </c>
      <c r="I99" s="55"/>
      <c r="J99" s="56"/>
    </row>
    <row r="100" customFormat="1" spans="1:10">
      <c r="A100" s="18">
        <v>90</v>
      </c>
      <c r="B100" s="34" t="s">
        <v>29</v>
      </c>
      <c r="C100" s="35"/>
      <c r="D100" s="36" t="s">
        <v>30</v>
      </c>
      <c r="E100" s="37">
        <v>705</v>
      </c>
      <c r="F100" s="37">
        <v>136.95</v>
      </c>
      <c r="G100" s="38">
        <v>0.195201141435164</v>
      </c>
      <c r="H100" s="39">
        <f t="shared" si="1"/>
        <v>26.7327963195457</v>
      </c>
      <c r="I100" s="55"/>
      <c r="J100" s="56"/>
    </row>
    <row r="101" customFormat="1" spans="1:10">
      <c r="A101" s="18">
        <v>91</v>
      </c>
      <c r="B101" s="34" t="s">
        <v>29</v>
      </c>
      <c r="C101" s="35"/>
      <c r="D101" s="36" t="s">
        <v>30</v>
      </c>
      <c r="E101" s="37">
        <v>805</v>
      </c>
      <c r="F101" s="37">
        <v>136.95</v>
      </c>
      <c r="G101" s="38">
        <v>0.195201141435164</v>
      </c>
      <c r="H101" s="39">
        <f t="shared" si="1"/>
        <v>26.7327963195457</v>
      </c>
      <c r="I101" s="55"/>
      <c r="J101" s="56"/>
    </row>
    <row r="102" customFormat="1" spans="1:10">
      <c r="A102" s="18">
        <v>92</v>
      </c>
      <c r="B102" s="34" t="s">
        <v>29</v>
      </c>
      <c r="C102" s="35"/>
      <c r="D102" s="36" t="s">
        <v>30</v>
      </c>
      <c r="E102" s="37">
        <v>905</v>
      </c>
      <c r="F102" s="37">
        <v>136.95</v>
      </c>
      <c r="G102" s="38">
        <v>0.195201141435164</v>
      </c>
      <c r="H102" s="39">
        <f t="shared" si="1"/>
        <v>26.7327963195457</v>
      </c>
      <c r="I102" s="55"/>
      <c r="J102" s="56"/>
    </row>
    <row r="103" customFormat="1" spans="1:10">
      <c r="A103" s="18">
        <v>93</v>
      </c>
      <c r="B103" s="34" t="s">
        <v>29</v>
      </c>
      <c r="C103" s="35"/>
      <c r="D103" s="36" t="s">
        <v>30</v>
      </c>
      <c r="E103" s="37">
        <v>1005</v>
      </c>
      <c r="F103" s="37">
        <v>136.95</v>
      </c>
      <c r="G103" s="38">
        <v>0.195201141435164</v>
      </c>
      <c r="H103" s="39">
        <f t="shared" si="1"/>
        <v>26.7327963195457</v>
      </c>
      <c r="I103" s="55"/>
      <c r="J103" s="56"/>
    </row>
    <row r="104" customFormat="1" spans="1:10">
      <c r="A104" s="18">
        <v>94</v>
      </c>
      <c r="B104" s="34" t="s">
        <v>29</v>
      </c>
      <c r="C104" s="35"/>
      <c r="D104" s="36" t="s">
        <v>30</v>
      </c>
      <c r="E104" s="37">
        <v>1105</v>
      </c>
      <c r="F104" s="37">
        <v>136.95</v>
      </c>
      <c r="G104" s="38">
        <v>0.195201141435164</v>
      </c>
      <c r="H104" s="39">
        <f t="shared" si="1"/>
        <v>26.7327963195457</v>
      </c>
      <c r="I104" s="55"/>
      <c r="J104" s="56"/>
    </row>
    <row r="105" customFormat="1" spans="1:10">
      <c r="A105" s="18">
        <v>95</v>
      </c>
      <c r="B105" s="34" t="s">
        <v>29</v>
      </c>
      <c r="C105" s="35"/>
      <c r="D105" s="36" t="s">
        <v>30</v>
      </c>
      <c r="E105" s="37">
        <v>1205</v>
      </c>
      <c r="F105" s="37">
        <v>136.95</v>
      </c>
      <c r="G105" s="38">
        <v>0.195201141435164</v>
      </c>
      <c r="H105" s="39">
        <f t="shared" si="1"/>
        <v>26.7327963195457</v>
      </c>
      <c r="I105" s="55"/>
      <c r="J105" s="56"/>
    </row>
    <row r="106" customFormat="1" spans="1:10">
      <c r="A106" s="18">
        <v>96</v>
      </c>
      <c r="B106" s="34" t="s">
        <v>29</v>
      </c>
      <c r="C106" s="35"/>
      <c r="D106" s="36" t="s">
        <v>30</v>
      </c>
      <c r="E106" s="37">
        <v>1305</v>
      </c>
      <c r="F106" s="37">
        <v>136.95</v>
      </c>
      <c r="G106" s="38">
        <v>0.195201141435164</v>
      </c>
      <c r="H106" s="39">
        <f t="shared" si="1"/>
        <v>26.7327963195457</v>
      </c>
      <c r="I106" s="55"/>
      <c r="J106" s="56"/>
    </row>
    <row r="107" customFormat="1" spans="1:10">
      <c r="A107" s="18">
        <v>97</v>
      </c>
      <c r="B107" s="34" t="s">
        <v>29</v>
      </c>
      <c r="C107" s="35"/>
      <c r="D107" s="36" t="s">
        <v>30</v>
      </c>
      <c r="E107" s="37">
        <v>1405</v>
      </c>
      <c r="F107" s="37">
        <v>136.95</v>
      </c>
      <c r="G107" s="38">
        <v>0.195201141435164</v>
      </c>
      <c r="H107" s="39">
        <f t="shared" si="1"/>
        <v>26.7327963195457</v>
      </c>
      <c r="I107" s="55"/>
      <c r="J107" s="56"/>
    </row>
    <row r="108" customFormat="1" spans="1:10">
      <c r="A108" s="18">
        <v>98</v>
      </c>
      <c r="B108" s="34" t="s">
        <v>29</v>
      </c>
      <c r="C108" s="35"/>
      <c r="D108" s="36" t="s">
        <v>30</v>
      </c>
      <c r="E108" s="37">
        <v>1505</v>
      </c>
      <c r="F108" s="37">
        <v>136.95</v>
      </c>
      <c r="G108" s="38">
        <v>0.195201141435164</v>
      </c>
      <c r="H108" s="39">
        <f t="shared" si="1"/>
        <v>26.7327963195457</v>
      </c>
      <c r="I108" s="55"/>
      <c r="J108" s="56"/>
    </row>
    <row r="109" customFormat="1" spans="1:10">
      <c r="A109" s="18">
        <v>99</v>
      </c>
      <c r="B109" s="34" t="s">
        <v>29</v>
      </c>
      <c r="C109" s="35"/>
      <c r="D109" s="36" t="s">
        <v>30</v>
      </c>
      <c r="E109" s="37">
        <v>1605</v>
      </c>
      <c r="F109" s="37">
        <v>136.95</v>
      </c>
      <c r="G109" s="38">
        <v>0.195201141435164</v>
      </c>
      <c r="H109" s="39">
        <f t="shared" si="1"/>
        <v>26.7327963195457</v>
      </c>
      <c r="I109" s="55"/>
      <c r="J109" s="56"/>
    </row>
    <row r="110" customFormat="1" spans="1:10">
      <c r="A110" s="18">
        <v>100</v>
      </c>
      <c r="B110" s="34" t="s">
        <v>29</v>
      </c>
      <c r="C110" s="35"/>
      <c r="D110" s="36" t="s">
        <v>30</v>
      </c>
      <c r="E110" s="37">
        <v>1705</v>
      </c>
      <c r="F110" s="37">
        <v>136.95</v>
      </c>
      <c r="G110" s="38">
        <v>0.195201141435164</v>
      </c>
      <c r="H110" s="39">
        <f t="shared" si="1"/>
        <v>26.7327963195457</v>
      </c>
      <c r="I110" s="55"/>
      <c r="J110" s="56"/>
    </row>
    <row r="111" customFormat="1" spans="1:10">
      <c r="A111" s="18">
        <v>101</v>
      </c>
      <c r="B111" s="34" t="s">
        <v>29</v>
      </c>
      <c r="C111" s="35"/>
      <c r="D111" s="36" t="s">
        <v>30</v>
      </c>
      <c r="E111" s="37">
        <v>1805</v>
      </c>
      <c r="F111" s="37">
        <v>136.95</v>
      </c>
      <c r="G111" s="38">
        <v>0.195201141435164</v>
      </c>
      <c r="H111" s="39">
        <f t="shared" si="1"/>
        <v>26.7327963195457</v>
      </c>
      <c r="I111" s="55"/>
      <c r="J111" s="56"/>
    </row>
    <row r="112" customFormat="1" spans="1:10">
      <c r="A112" s="18">
        <v>102</v>
      </c>
      <c r="B112" s="34" t="s">
        <v>29</v>
      </c>
      <c r="C112" s="35"/>
      <c r="D112" s="36" t="s">
        <v>30</v>
      </c>
      <c r="E112" s="37">
        <v>1905</v>
      </c>
      <c r="F112" s="37">
        <v>136.95</v>
      </c>
      <c r="G112" s="38">
        <v>0.195201141435164</v>
      </c>
      <c r="H112" s="39">
        <f t="shared" si="1"/>
        <v>26.7327963195457</v>
      </c>
      <c r="I112" s="55"/>
      <c r="J112" s="56"/>
    </row>
    <row r="113" customFormat="1" spans="1:10">
      <c r="A113" s="18">
        <v>103</v>
      </c>
      <c r="B113" s="34" t="s">
        <v>29</v>
      </c>
      <c r="C113" s="35"/>
      <c r="D113" s="36" t="s">
        <v>30</v>
      </c>
      <c r="E113" s="37">
        <v>2005</v>
      </c>
      <c r="F113" s="37">
        <v>136.95</v>
      </c>
      <c r="G113" s="38">
        <v>0.195201141435164</v>
      </c>
      <c r="H113" s="39">
        <f t="shared" si="1"/>
        <v>26.7327963195457</v>
      </c>
      <c r="I113" s="55"/>
      <c r="J113" s="56"/>
    </row>
    <row r="114" customFormat="1" spans="1:10">
      <c r="A114" s="18">
        <v>104</v>
      </c>
      <c r="B114" s="34" t="s">
        <v>29</v>
      </c>
      <c r="C114" s="35"/>
      <c r="D114" s="36" t="s">
        <v>30</v>
      </c>
      <c r="E114" s="37">
        <v>2105</v>
      </c>
      <c r="F114" s="37">
        <v>136.95</v>
      </c>
      <c r="G114" s="38">
        <v>0.195201141435164</v>
      </c>
      <c r="H114" s="39">
        <f t="shared" si="1"/>
        <v>26.7327963195457</v>
      </c>
      <c r="I114" s="55"/>
      <c r="J114" s="56"/>
    </row>
    <row r="115" customFormat="1" spans="1:10">
      <c r="A115" s="18">
        <v>105</v>
      </c>
      <c r="B115" s="34" t="s">
        <v>29</v>
      </c>
      <c r="C115" s="35"/>
      <c r="D115" s="36" t="s">
        <v>30</v>
      </c>
      <c r="E115" s="37">
        <v>2205</v>
      </c>
      <c r="F115" s="37">
        <v>196.4</v>
      </c>
      <c r="G115" s="38">
        <v>0.195201141435164</v>
      </c>
      <c r="H115" s="39">
        <f t="shared" si="1"/>
        <v>38.3375041778662</v>
      </c>
      <c r="I115" s="55"/>
      <c r="J115" s="56"/>
    </row>
    <row r="116" customFormat="1" spans="1:10">
      <c r="A116" s="18">
        <v>106</v>
      </c>
      <c r="B116" s="34" t="s">
        <v>29</v>
      </c>
      <c r="C116" s="35"/>
      <c r="D116" s="36" t="s">
        <v>30</v>
      </c>
      <c r="E116" s="37">
        <v>206</v>
      </c>
      <c r="F116" s="37">
        <v>67.75</v>
      </c>
      <c r="G116" s="38">
        <v>0.195201141435164</v>
      </c>
      <c r="H116" s="39">
        <f t="shared" si="1"/>
        <v>13.2248773322324</v>
      </c>
      <c r="I116" s="55"/>
      <c r="J116" s="56"/>
    </row>
    <row r="117" customFormat="1" spans="1:10">
      <c r="A117" s="18">
        <v>107</v>
      </c>
      <c r="B117" s="34" t="s">
        <v>29</v>
      </c>
      <c r="C117" s="35"/>
      <c r="D117" s="36" t="s">
        <v>30</v>
      </c>
      <c r="E117" s="37">
        <v>306</v>
      </c>
      <c r="F117" s="37">
        <v>67.75</v>
      </c>
      <c r="G117" s="38">
        <v>0.195201141435164</v>
      </c>
      <c r="H117" s="39">
        <f t="shared" si="1"/>
        <v>13.2248773322324</v>
      </c>
      <c r="I117" s="55"/>
      <c r="J117" s="56"/>
    </row>
    <row r="118" customFormat="1" spans="1:10">
      <c r="A118" s="18">
        <v>108</v>
      </c>
      <c r="B118" s="34" t="s">
        <v>29</v>
      </c>
      <c r="C118" s="35"/>
      <c r="D118" s="36" t="s">
        <v>30</v>
      </c>
      <c r="E118" s="37">
        <v>406</v>
      </c>
      <c r="F118" s="37">
        <v>67.75</v>
      </c>
      <c r="G118" s="38">
        <v>0.195201141435164</v>
      </c>
      <c r="H118" s="39">
        <f t="shared" si="1"/>
        <v>13.2248773322324</v>
      </c>
      <c r="I118" s="55"/>
      <c r="J118" s="56"/>
    </row>
    <row r="119" customFormat="1" spans="1:10">
      <c r="A119" s="18">
        <v>109</v>
      </c>
      <c r="B119" s="34" t="s">
        <v>29</v>
      </c>
      <c r="C119" s="35"/>
      <c r="D119" s="36" t="s">
        <v>30</v>
      </c>
      <c r="E119" s="37">
        <v>506</v>
      </c>
      <c r="F119" s="37">
        <v>67.75</v>
      </c>
      <c r="G119" s="38">
        <v>0.195201141435164</v>
      </c>
      <c r="H119" s="39">
        <f t="shared" si="1"/>
        <v>13.2248773322324</v>
      </c>
      <c r="I119" s="55"/>
      <c r="J119" s="56"/>
    </row>
    <row r="120" customFormat="1" spans="1:10">
      <c r="A120" s="18">
        <v>110</v>
      </c>
      <c r="B120" s="34" t="s">
        <v>29</v>
      </c>
      <c r="C120" s="35"/>
      <c r="D120" s="36" t="s">
        <v>30</v>
      </c>
      <c r="E120" s="37">
        <v>606</v>
      </c>
      <c r="F120" s="37">
        <v>67.75</v>
      </c>
      <c r="G120" s="38">
        <v>0.195201141435164</v>
      </c>
      <c r="H120" s="39">
        <f t="shared" si="1"/>
        <v>13.2248773322324</v>
      </c>
      <c r="I120" s="55"/>
      <c r="J120" s="56"/>
    </row>
    <row r="121" customFormat="1" spans="1:10">
      <c r="A121" s="18">
        <v>111</v>
      </c>
      <c r="B121" s="34" t="s">
        <v>29</v>
      </c>
      <c r="C121" s="35"/>
      <c r="D121" s="36" t="s">
        <v>30</v>
      </c>
      <c r="E121" s="37">
        <v>706</v>
      </c>
      <c r="F121" s="37">
        <v>67.75</v>
      </c>
      <c r="G121" s="38">
        <v>0.195201141435164</v>
      </c>
      <c r="H121" s="39">
        <f t="shared" si="1"/>
        <v>13.2248773322324</v>
      </c>
      <c r="I121" s="55"/>
      <c r="J121" s="56"/>
    </row>
    <row r="122" customFormat="1" spans="1:10">
      <c r="A122" s="18">
        <v>112</v>
      </c>
      <c r="B122" s="34" t="s">
        <v>29</v>
      </c>
      <c r="C122" s="35"/>
      <c r="D122" s="36" t="s">
        <v>30</v>
      </c>
      <c r="E122" s="37">
        <v>806</v>
      </c>
      <c r="F122" s="37">
        <v>67.75</v>
      </c>
      <c r="G122" s="38">
        <v>0.195201141435164</v>
      </c>
      <c r="H122" s="39">
        <f t="shared" si="1"/>
        <v>13.2248773322324</v>
      </c>
      <c r="I122" s="55"/>
      <c r="J122" s="56"/>
    </row>
    <row r="123" customFormat="1" spans="1:10">
      <c r="A123" s="18">
        <v>113</v>
      </c>
      <c r="B123" s="34" t="s">
        <v>29</v>
      </c>
      <c r="C123" s="35"/>
      <c r="D123" s="36" t="s">
        <v>30</v>
      </c>
      <c r="E123" s="37">
        <v>906</v>
      </c>
      <c r="F123" s="37">
        <v>67.75</v>
      </c>
      <c r="G123" s="38">
        <v>0.195201141435164</v>
      </c>
      <c r="H123" s="39">
        <f t="shared" si="1"/>
        <v>13.2248773322324</v>
      </c>
      <c r="I123" s="55"/>
      <c r="J123" s="56"/>
    </row>
    <row r="124" customFormat="1" spans="1:10">
      <c r="A124" s="18">
        <v>114</v>
      </c>
      <c r="B124" s="34" t="s">
        <v>29</v>
      </c>
      <c r="C124" s="35"/>
      <c r="D124" s="36" t="s">
        <v>30</v>
      </c>
      <c r="E124" s="37">
        <v>1006</v>
      </c>
      <c r="F124" s="37">
        <v>67.75</v>
      </c>
      <c r="G124" s="38">
        <v>0.195201141435164</v>
      </c>
      <c r="H124" s="39">
        <f t="shared" si="1"/>
        <v>13.2248773322324</v>
      </c>
      <c r="I124" s="55"/>
      <c r="J124" s="56"/>
    </row>
    <row r="125" customFormat="1" spans="1:10">
      <c r="A125" s="18">
        <v>115</v>
      </c>
      <c r="B125" s="34" t="s">
        <v>29</v>
      </c>
      <c r="C125" s="35"/>
      <c r="D125" s="36" t="s">
        <v>30</v>
      </c>
      <c r="E125" s="37">
        <v>1106</v>
      </c>
      <c r="F125" s="37">
        <v>67.75</v>
      </c>
      <c r="G125" s="38">
        <v>0.195201141435164</v>
      </c>
      <c r="H125" s="39">
        <f t="shared" si="1"/>
        <v>13.2248773322324</v>
      </c>
      <c r="I125" s="55"/>
      <c r="J125" s="56"/>
    </row>
    <row r="126" customFormat="1" spans="1:10">
      <c r="A126" s="18">
        <v>116</v>
      </c>
      <c r="B126" s="34" t="s">
        <v>29</v>
      </c>
      <c r="C126" s="35"/>
      <c r="D126" s="36" t="s">
        <v>30</v>
      </c>
      <c r="E126" s="37">
        <v>1206</v>
      </c>
      <c r="F126" s="37">
        <v>67.75</v>
      </c>
      <c r="G126" s="38">
        <v>0.195201141435164</v>
      </c>
      <c r="H126" s="39">
        <f t="shared" si="1"/>
        <v>13.2248773322324</v>
      </c>
      <c r="I126" s="55"/>
      <c r="J126" s="56"/>
    </row>
    <row r="127" customFormat="1" spans="1:10">
      <c r="A127" s="18">
        <v>117</v>
      </c>
      <c r="B127" s="34" t="s">
        <v>29</v>
      </c>
      <c r="C127" s="35"/>
      <c r="D127" s="36" t="s">
        <v>30</v>
      </c>
      <c r="E127" s="37">
        <v>1306</v>
      </c>
      <c r="F127" s="37">
        <v>67.75</v>
      </c>
      <c r="G127" s="38">
        <v>0.195201141435164</v>
      </c>
      <c r="H127" s="39">
        <f t="shared" si="1"/>
        <v>13.2248773322324</v>
      </c>
      <c r="I127" s="55"/>
      <c r="J127" s="56"/>
    </row>
    <row r="128" customFormat="1" spans="1:10">
      <c r="A128" s="18">
        <v>118</v>
      </c>
      <c r="B128" s="34" t="s">
        <v>29</v>
      </c>
      <c r="C128" s="35"/>
      <c r="D128" s="36" t="s">
        <v>30</v>
      </c>
      <c r="E128" s="37">
        <v>1406</v>
      </c>
      <c r="F128" s="37">
        <v>67.75</v>
      </c>
      <c r="G128" s="38">
        <v>0.195201141435164</v>
      </c>
      <c r="H128" s="39">
        <f t="shared" si="1"/>
        <v>13.2248773322324</v>
      </c>
      <c r="I128" s="55"/>
      <c r="J128" s="56"/>
    </row>
    <row r="129" customFormat="1" spans="1:10">
      <c r="A129" s="18">
        <v>119</v>
      </c>
      <c r="B129" s="34" t="s">
        <v>29</v>
      </c>
      <c r="C129" s="35"/>
      <c r="D129" s="36" t="s">
        <v>30</v>
      </c>
      <c r="E129" s="37">
        <v>1506</v>
      </c>
      <c r="F129" s="37">
        <v>67.75</v>
      </c>
      <c r="G129" s="38">
        <v>0.195201141435164</v>
      </c>
      <c r="H129" s="39">
        <f t="shared" si="1"/>
        <v>13.2248773322324</v>
      </c>
      <c r="I129" s="55"/>
      <c r="J129" s="56"/>
    </row>
    <row r="130" customFormat="1" spans="1:10">
      <c r="A130" s="18">
        <v>120</v>
      </c>
      <c r="B130" s="34" t="s">
        <v>29</v>
      </c>
      <c r="C130" s="35"/>
      <c r="D130" s="36" t="s">
        <v>30</v>
      </c>
      <c r="E130" s="37">
        <v>1606</v>
      </c>
      <c r="F130" s="37">
        <v>67.75</v>
      </c>
      <c r="G130" s="38">
        <v>0.195201141435164</v>
      </c>
      <c r="H130" s="39">
        <f t="shared" si="1"/>
        <v>13.2248773322324</v>
      </c>
      <c r="I130" s="55"/>
      <c r="J130" s="56"/>
    </row>
    <row r="131" customFormat="1" spans="1:10">
      <c r="A131" s="18">
        <v>121</v>
      </c>
      <c r="B131" s="34" t="s">
        <v>29</v>
      </c>
      <c r="C131" s="35"/>
      <c r="D131" s="36" t="s">
        <v>30</v>
      </c>
      <c r="E131" s="37">
        <v>1706</v>
      </c>
      <c r="F131" s="37">
        <v>67.75</v>
      </c>
      <c r="G131" s="38">
        <v>0.195201141435164</v>
      </c>
      <c r="H131" s="39">
        <f t="shared" si="1"/>
        <v>13.2248773322324</v>
      </c>
      <c r="I131" s="55"/>
      <c r="J131" s="56"/>
    </row>
    <row r="132" customFormat="1" spans="1:10">
      <c r="A132" s="18">
        <v>122</v>
      </c>
      <c r="B132" s="34" t="s">
        <v>29</v>
      </c>
      <c r="C132" s="35"/>
      <c r="D132" s="36" t="s">
        <v>30</v>
      </c>
      <c r="E132" s="37">
        <v>1806</v>
      </c>
      <c r="F132" s="37">
        <v>67.75</v>
      </c>
      <c r="G132" s="38">
        <v>0.195201141435164</v>
      </c>
      <c r="H132" s="39">
        <f t="shared" si="1"/>
        <v>13.2248773322324</v>
      </c>
      <c r="I132" s="55"/>
      <c r="J132" s="56"/>
    </row>
    <row r="133" customFormat="1" spans="1:10">
      <c r="A133" s="18">
        <v>123</v>
      </c>
      <c r="B133" s="34" t="s">
        <v>29</v>
      </c>
      <c r="C133" s="35"/>
      <c r="D133" s="36" t="s">
        <v>30</v>
      </c>
      <c r="E133" s="37">
        <v>1906</v>
      </c>
      <c r="F133" s="37">
        <v>67.75</v>
      </c>
      <c r="G133" s="38">
        <v>0.195201141435164</v>
      </c>
      <c r="H133" s="39">
        <f t="shared" si="1"/>
        <v>13.2248773322324</v>
      </c>
      <c r="I133" s="55"/>
      <c r="J133" s="56"/>
    </row>
    <row r="134" customFormat="1" spans="1:10">
      <c r="A134" s="18">
        <v>124</v>
      </c>
      <c r="B134" s="34" t="s">
        <v>29</v>
      </c>
      <c r="C134" s="35"/>
      <c r="D134" s="36" t="s">
        <v>30</v>
      </c>
      <c r="E134" s="37">
        <v>2006</v>
      </c>
      <c r="F134" s="37">
        <v>67.75</v>
      </c>
      <c r="G134" s="38">
        <v>0.195201141435164</v>
      </c>
      <c r="H134" s="39">
        <f t="shared" si="1"/>
        <v>13.2248773322324</v>
      </c>
      <c r="I134" s="55"/>
      <c r="J134" s="56"/>
    </row>
    <row r="135" customFormat="1" spans="1:10">
      <c r="A135" s="18">
        <v>125</v>
      </c>
      <c r="B135" s="34" t="s">
        <v>29</v>
      </c>
      <c r="C135" s="35"/>
      <c r="D135" s="36" t="s">
        <v>30</v>
      </c>
      <c r="E135" s="37">
        <v>2106</v>
      </c>
      <c r="F135" s="37">
        <v>67.75</v>
      </c>
      <c r="G135" s="38">
        <v>0.195201141435164</v>
      </c>
      <c r="H135" s="39">
        <f t="shared" si="1"/>
        <v>13.2248773322324</v>
      </c>
      <c r="I135" s="55"/>
      <c r="J135" s="56"/>
    </row>
    <row r="136" customFormat="1" spans="1:10">
      <c r="A136" s="18">
        <v>126</v>
      </c>
      <c r="B136" s="34" t="s">
        <v>29</v>
      </c>
      <c r="C136" s="35"/>
      <c r="D136" s="36" t="s">
        <v>30</v>
      </c>
      <c r="E136" s="37">
        <v>2206</v>
      </c>
      <c r="F136" s="37">
        <v>132.95</v>
      </c>
      <c r="G136" s="38">
        <v>0.195201141435164</v>
      </c>
      <c r="H136" s="39">
        <f t="shared" si="1"/>
        <v>25.9519917538051</v>
      </c>
      <c r="I136" s="55"/>
      <c r="J136" s="56"/>
    </row>
    <row r="137" customFormat="1" spans="1:10">
      <c r="A137" s="59" t="s">
        <v>31</v>
      </c>
      <c r="B137" s="60"/>
      <c r="C137" s="61"/>
      <c r="D137" s="62"/>
      <c r="E137" s="37"/>
      <c r="F137" s="63">
        <f>SUM(F11:F136)</f>
        <v>14263.53</v>
      </c>
      <c r="G137" s="38"/>
      <c r="H137" s="64">
        <v>2784.25</v>
      </c>
      <c r="I137" s="55"/>
      <c r="J137" s="56"/>
    </row>
  </sheetData>
  <mergeCells count="275">
    <mergeCell ref="A1:J1"/>
    <mergeCell ref="A2:J2"/>
    <mergeCell ref="A3:B3"/>
    <mergeCell ref="C3:F3"/>
    <mergeCell ref="G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1:J137">
      <formula1>"同意,不同意"</formula1>
    </dataValidation>
  </dataValidations>
  <pageMargins left="1.14166666666667" right="0.393055555555556" top="0.511805555555556" bottom="1" header="0.5" footer="0.5"/>
  <pageSetup paperSize="9" orientation="landscape"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1</xdr:col>
                    <xdr:colOff>268605</xdr:colOff>
                    <xdr:row>5</xdr:row>
                    <xdr:rowOff>55880</xdr:rowOff>
                  </from>
                  <to>
                    <xdr:col>1</xdr:col>
                    <xdr:colOff>697230</xdr:colOff>
                    <xdr:row>5</xdr:row>
                    <xdr:rowOff>274320</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288925</xdr:colOff>
                    <xdr:row>6</xdr:row>
                    <xdr:rowOff>492125</xdr:rowOff>
                  </from>
                  <to>
                    <xdr:col>2</xdr:col>
                    <xdr:colOff>491490</xdr:colOff>
                    <xdr:row>7</xdr:row>
                    <xdr:rowOff>11430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1号楼2单元1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周雪</dc:creator>
  <cp:lastModifiedBy>丿i α</cp:lastModifiedBy>
  <dcterms:created xsi:type="dcterms:W3CDTF">2026-02-05T09:17:00Z</dcterms:created>
  <dcterms:modified xsi:type="dcterms:W3CDTF">2026-02-05T07:03:08Z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0104C38614054CA5BA421B855C5264AE</vt:lpwstr>
  </property>
</Properties>
</file>