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号楼1单元1" sheetId="1" r:id="rId1"/>
  </sheets>
  <definedNames>
    <definedName name="_xlnm.Print_Titles" localSheetId="0">'1号楼1单元1'!$1:$10</definedName>
  </definedNames>
  <calcPr calcId="144525"/>
</workbook>
</file>

<file path=xl/sharedStrings.xml><?xml version="1.0" encoding="utf-8"?>
<sst xmlns="http://schemas.openxmlformats.org/spreadsheetml/2006/main" count="285" uniqueCount="32">
  <si>
    <r>
      <t>大桥两宜园</t>
    </r>
    <r>
      <rPr>
        <b/>
        <sz val="14"/>
        <color theme="1"/>
        <rFont val="仿宋"/>
        <charset val="134"/>
      </rPr>
      <t>小区1栋1单元电梯工程住宅专项维修资金使用范围内业主分摊清册（七）</t>
    </r>
  </si>
  <si>
    <t>维修项目名称：大桥两宜园小区1栋1单元电梯更换无线对讲机                分摊范围：1号楼1单元                               
申请维修资金总金额：2784.26元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</si>
  <si>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</si>
  <si>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</si>
  <si>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</si>
  <si>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</si>
  <si>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</si>
  <si>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</si>
  <si>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</si>
  <si>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</si>
  <si>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</si>
  <si>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</si>
  <si>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</si>
  <si>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14263.53㎡</t>
  </si>
  <si>
    <t>126（人）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</si>
  <si>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</si>
  <si>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</si>
  <si>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</si>
  <si>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</si>
  <si>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</si>
  <si>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</si>
  <si>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</si>
  <si>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</si>
  <si>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</si>
  <si>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</si>
  <si>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</si>
  <si>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</si>
  <si>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</si>
  <si>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</si>
  <si>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1号楼</t>
  </si>
  <si>
    <t>1单元</t>
  </si>
  <si>
    <t>合计</t>
  </si>
</sst>
</file>

<file path=xl/styles.xml><?xml version="1.0" encoding="utf-8"?>
<styleSheet xmlns="http://schemas.openxmlformats.org/spreadsheetml/2006/main">
  <numFmts count="8">
    <numFmt numFmtId="176" formatCode="0_ "/>
    <numFmt numFmtId="177" formatCode="0.00_);[Red]\(0.00\)"/>
    <numFmt numFmtId="178" formatCode="0.0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9" formatCode="0.00_ "/>
  </numFmts>
  <fonts count="35">
    <font>
      <sz val="11"/>
      <color theme="1"/>
      <name val="宋体"/>
      <charset val="134"/>
      <scheme val="minor"/>
    </font>
    <font>
      <sz val="11"/>
      <color theme="1"/>
      <name val="仿宋"/>
      <charset val="134"/>
    </font>
    <font>
      <sz val="12"/>
      <color theme="1"/>
      <name val="仿宋"/>
      <charset val="134"/>
    </font>
    <font>
      <b/>
      <u/>
      <sz val="14"/>
      <color theme="1"/>
      <name val="仿宋"/>
      <charset val="134"/>
    </font>
    <font>
      <b/>
      <u/>
      <sz val="16"/>
      <color theme="1"/>
      <name val="仿宋"/>
      <charset val="134"/>
    </font>
    <font>
      <sz val="12"/>
      <color indexed="8"/>
      <name val="仿宋"/>
      <charset val="134"/>
    </font>
    <font>
      <sz val="12"/>
      <name val="仿宋"/>
      <charset val="134"/>
    </font>
    <font>
      <sz val="11.5"/>
      <color theme="1"/>
      <name val="仿宋"/>
      <charset val="134"/>
    </font>
    <font>
      <b/>
      <u/>
      <sz val="16"/>
      <color theme="1"/>
      <name val="宋体"/>
      <charset val="134"/>
    </font>
    <font>
      <sz val="12"/>
      <color theme="1"/>
      <name val="宋体"/>
      <charset val="134"/>
    </font>
    <font>
      <sz val="12"/>
      <name val="宋体"/>
      <charset val="134"/>
    </font>
    <font>
      <sz val="12"/>
      <color theme="1"/>
      <name val="方正仿宋_GBK"/>
      <charset val="134"/>
    </font>
    <font>
      <sz val="12"/>
      <color theme="1"/>
      <name val="宋体"/>
      <charset val="134"/>
      <scheme val="minor"/>
    </font>
    <font>
      <b/>
      <sz val="11"/>
      <color theme="1"/>
      <name val="仿宋"/>
      <charset val="134"/>
    </font>
    <font>
      <b/>
      <sz val="11.5"/>
      <color theme="1"/>
      <name val="仿宋"/>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4"/>
      <color theme="1"/>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6" fillId="17"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0" fillId="0" borderId="0">
      <alignment vertical="center"/>
    </xf>
    <xf numFmtId="0" fontId="16" fillId="24"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9" fillId="26" borderId="13" applyNumberFormat="false" applyAlignment="false" applyProtection="false">
      <alignment vertical="center"/>
    </xf>
    <xf numFmtId="0" fontId="27" fillId="0" borderId="11" applyNumberFormat="false" applyFill="false" applyAlignment="false" applyProtection="false">
      <alignment vertical="center"/>
    </xf>
    <xf numFmtId="0" fontId="30" fillId="27" borderId="14" applyNumberFormat="false" applyAlignment="false" applyProtection="false">
      <alignment vertical="center"/>
    </xf>
    <xf numFmtId="0" fontId="25" fillId="0" borderId="0" applyNumberFormat="false" applyFill="false" applyBorder="false" applyAlignment="false" applyProtection="false">
      <alignment vertical="center"/>
    </xf>
    <xf numFmtId="0" fontId="31" fillId="28" borderId="15" applyNumberFormat="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3" fillId="28" borderId="14" applyNumberFormat="false" applyAlignment="false" applyProtection="false">
      <alignment vertical="center"/>
    </xf>
    <xf numFmtId="0" fontId="1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1" borderId="0" applyNumberFormat="false" applyBorder="false" applyAlignment="false" applyProtection="false">
      <alignment vertical="center"/>
    </xf>
    <xf numFmtId="0" fontId="0" fillId="10" borderId="12" applyNumberFormat="false" applyFont="false" applyAlignment="false" applyProtection="false">
      <alignment vertical="center"/>
    </xf>
    <xf numFmtId="0" fontId="23"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0" fontId="15" fillId="14"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6"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73">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178" fontId="2" fillId="0" borderId="0" xfId="0" applyNumberFormat="true" applyFont="true" applyAlignment="true">
      <alignment horizontal="center" vertical="center"/>
    </xf>
    <xf numFmtId="177" fontId="2" fillId="0" borderId="0" xfId="0" applyNumberFormat="true" applyFont="true" applyAlignment="true">
      <alignment horizontal="center" vertical="center"/>
    </xf>
    <xf numFmtId="179" fontId="0" fillId="0" borderId="0" xfId="0" applyNumberFormat="true" applyAlignment="true">
      <alignment horizontal="center" vertical="center"/>
    </xf>
    <xf numFmtId="179" fontId="0" fillId="0" borderId="0" xfId="0" applyNumberFormat="true">
      <alignment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5" fillId="0" borderId="1" xfId="9" applyFont="true" applyFill="true" applyBorder="true" applyAlignment="true">
      <alignment horizontal="center" vertical="center"/>
    </xf>
    <xf numFmtId="0" fontId="5" fillId="0" borderId="2" xfId="9" applyFont="true" applyFill="true" applyBorder="true" applyAlignment="true">
      <alignment horizontal="center" vertical="center"/>
    </xf>
    <xf numFmtId="0" fontId="5" fillId="0" borderId="3" xfId="9"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5" fillId="0" borderId="4" xfId="9" applyFont="true" applyFill="true" applyBorder="true" applyAlignment="true">
      <alignment horizontal="center" vertical="center"/>
    </xf>
    <xf numFmtId="0" fontId="6" fillId="0" borderId="3" xfId="0" applyFont="true" applyFill="true" applyBorder="true" applyAlignment="true">
      <alignment horizontal="center" vertical="center"/>
    </xf>
    <xf numFmtId="178" fontId="4" fillId="0" borderId="2" xfId="0" applyNumberFormat="true" applyFont="true" applyBorder="true" applyAlignment="true">
      <alignment horizontal="center" vertical="center" wrapText="true"/>
    </xf>
    <xf numFmtId="177" fontId="4" fillId="0" borderId="2" xfId="0" applyNumberFormat="true" applyFont="true" applyBorder="true" applyAlignment="true">
      <alignment horizontal="center" vertical="center" wrapText="true"/>
    </xf>
    <xf numFmtId="178" fontId="2" fillId="0" borderId="2" xfId="0" applyNumberFormat="true" applyFont="true" applyBorder="true" applyAlignment="true">
      <alignment horizontal="left" vertical="center" wrapText="true"/>
    </xf>
    <xf numFmtId="177" fontId="2" fillId="0" borderId="2" xfId="0" applyNumberFormat="true" applyFont="true" applyBorder="true" applyAlignment="true">
      <alignment horizontal="left" vertical="center" wrapText="true"/>
    </xf>
    <xf numFmtId="178" fontId="6" fillId="0" borderId="2" xfId="0" applyNumberFormat="true" applyFont="true" applyFill="true" applyBorder="true" applyAlignment="true">
      <alignment horizontal="left" vertical="center"/>
    </xf>
    <xf numFmtId="177" fontId="6" fillId="0" borderId="2" xfId="0" applyNumberFormat="true" applyFont="true" applyFill="true" applyBorder="true" applyAlignment="true">
      <alignment horizontal="left" vertical="center"/>
    </xf>
    <xf numFmtId="178" fontId="6" fillId="0" borderId="2" xfId="0" applyNumberFormat="true" applyFont="true" applyBorder="true" applyAlignment="true">
      <alignment horizontal="center" vertical="center"/>
    </xf>
    <xf numFmtId="177" fontId="6" fillId="0" borderId="2" xfId="0" applyNumberFormat="true" applyFont="true" applyBorder="true" applyAlignment="true">
      <alignment horizontal="center" vertical="center"/>
    </xf>
    <xf numFmtId="178" fontId="2" fillId="0" borderId="3" xfId="0" applyNumberFormat="true" applyFont="true" applyBorder="true" applyAlignment="true">
      <alignment horizontal="center" vertical="center" wrapText="true"/>
    </xf>
    <xf numFmtId="177" fontId="2" fillId="0" borderId="3" xfId="0" applyNumberFormat="true" applyFont="true" applyBorder="true" applyAlignment="true">
      <alignment horizontal="center" vertical="center" wrapText="true"/>
    </xf>
    <xf numFmtId="178" fontId="1" fillId="0" borderId="3" xfId="0" applyNumberFormat="true" applyFont="true" applyBorder="true" applyAlignment="true">
      <alignment horizontal="left" vertical="center" wrapText="true"/>
    </xf>
    <xf numFmtId="177" fontId="1" fillId="0" borderId="3" xfId="0" applyNumberFormat="true" applyFont="true" applyBorder="true" applyAlignment="true">
      <alignment horizontal="left" vertical="center" wrapText="true"/>
    </xf>
    <xf numFmtId="179" fontId="2" fillId="0" borderId="3" xfId="0" applyNumberFormat="true" applyFont="true" applyBorder="true" applyAlignment="true">
      <alignment horizontal="center" vertical="center" wrapText="true"/>
    </xf>
    <xf numFmtId="0" fontId="7" fillId="0" borderId="3" xfId="0" applyFont="true" applyBorder="true" applyAlignment="true">
      <alignment horizontal="center" vertical="center" wrapText="true"/>
    </xf>
    <xf numFmtId="179" fontId="7" fillId="0" borderId="3" xfId="0" applyNumberFormat="true" applyFont="true" applyBorder="true" applyAlignment="true">
      <alignment horizontal="center" vertical="center" wrapText="true"/>
    </xf>
    <xf numFmtId="0" fontId="8" fillId="0" borderId="2"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9" fillId="0" borderId="4" xfId="0" applyFont="true" applyBorder="true" applyAlignment="true">
      <alignment horizontal="left" vertical="center" wrapText="true"/>
    </xf>
    <xf numFmtId="0" fontId="10" fillId="0" borderId="2" xfId="0" applyFont="true" applyFill="true" applyBorder="true" applyAlignment="true">
      <alignment horizontal="left" vertical="center"/>
    </xf>
    <xf numFmtId="0" fontId="10" fillId="0" borderId="4" xfId="0" applyFont="true" applyFill="true" applyBorder="true" applyAlignment="true">
      <alignment horizontal="left" vertical="center"/>
    </xf>
    <xf numFmtId="0" fontId="10" fillId="0" borderId="2" xfId="0" applyFont="true" applyBorder="true" applyAlignment="true">
      <alignment horizontal="center" vertical="center"/>
    </xf>
    <xf numFmtId="0" fontId="10" fillId="0" borderId="4" xfId="0" applyFont="true" applyBorder="true" applyAlignment="true">
      <alignment horizontal="center" vertical="center"/>
    </xf>
    <xf numFmtId="0" fontId="11" fillId="0" borderId="3" xfId="0" applyFont="true" applyBorder="true" applyAlignment="true">
      <alignment horizontal="center" vertical="center" wrapText="true"/>
    </xf>
    <xf numFmtId="0" fontId="12"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Font="true" applyBorder="true" applyAlignment="true">
      <alignment horizontal="center" vertical="center"/>
    </xf>
    <xf numFmtId="0" fontId="0" fillId="0" borderId="0" xfId="0" applyBorder="true">
      <alignment vertical="center"/>
    </xf>
    <xf numFmtId="179" fontId="0" fillId="0" borderId="0" xfId="0" applyNumberFormat="true" applyFont="true" applyAlignment="true">
      <alignment horizontal="center" vertical="center"/>
    </xf>
    <xf numFmtId="179" fontId="0" fillId="0" borderId="0" xfId="0" applyNumberFormat="true" applyFont="true" applyBorder="true" applyAlignment="true">
      <alignment horizontal="center" vertical="center"/>
    </xf>
    <xf numFmtId="0" fontId="0" fillId="0" borderId="0" xfId="0" applyFont="true" applyBorder="true" applyAlignment="true">
      <alignment horizontal="center" vertical="center"/>
    </xf>
    <xf numFmtId="179" fontId="0" fillId="0" borderId="0" xfId="0" applyNumberFormat="true" applyBorder="true">
      <alignment vertical="center"/>
    </xf>
    <xf numFmtId="0" fontId="13" fillId="0" borderId="3" xfId="0" applyFont="true" applyBorder="true" applyAlignment="true">
      <alignment horizontal="center" vertical="center"/>
    </xf>
    <xf numFmtId="0" fontId="1" fillId="0" borderId="1" xfId="0" applyFont="true" applyBorder="true" applyAlignment="true">
      <alignment horizontal="center" vertical="center"/>
    </xf>
    <xf numFmtId="0" fontId="1" fillId="0" borderId="4" xfId="0" applyFont="true" applyBorder="true" applyAlignment="true">
      <alignment horizontal="center" vertical="center"/>
    </xf>
    <xf numFmtId="0" fontId="1" fillId="0" borderId="3" xfId="0" applyFont="true" applyBorder="true" applyAlignment="true">
      <alignment horizontal="center" vertical="center"/>
    </xf>
    <xf numFmtId="0" fontId="14" fillId="0" borderId="3" xfId="0" applyFont="true" applyBorder="true" applyAlignment="true">
      <alignment horizontal="center" vertical="center" wrapText="true"/>
    </xf>
    <xf numFmtId="178" fontId="7" fillId="0" borderId="3" xfId="0" applyNumberFormat="true" applyFont="true" applyBorder="true" applyAlignment="true">
      <alignment horizontal="center" vertical="center" wrapText="true"/>
    </xf>
    <xf numFmtId="179" fontId="14" fillId="0" borderId="3" xfId="0" applyNumberFormat="true" applyFont="true" applyBorder="true" applyAlignment="true">
      <alignment horizontal="center" vertical="center" wrapText="true"/>
    </xf>
    <xf numFmtId="0" fontId="0" fillId="0" borderId="0" xfId="0" applyBorder="true" applyAlignment="true">
      <alignment horizontal="center" vertical="center"/>
    </xf>
    <xf numFmtId="0" fontId="0" fillId="0" borderId="0" xfId="0" applyBorder="true" applyAlignment="true">
      <alignment horizontal="center" vertical="center"/>
    </xf>
    <xf numFmtId="179" fontId="0" fillId="0" borderId="0" xfId="0" applyNumberFormat="true" applyBorder="true" applyAlignment="true">
      <alignment horizontal="center" vertical="center"/>
    </xf>
    <xf numFmtId="176" fontId="0" fillId="0" borderId="0" xfId="0" applyNumberFormat="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ctrlProps/ctrlProp3.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5</xdr:row>
          <xdr:rowOff>90805</xdr:rowOff>
        </xdr:from>
        <xdr:to>
          <xdr:col>2</xdr:col>
          <xdr:colOff>65405</xdr:colOff>
          <xdr:row>5</xdr:row>
          <xdr:rowOff>309245</xdr:rowOff>
        </xdr:to>
        <xdr:sp>
          <xdr:nvSpPr>
            <xdr:cNvPr id="1025" name="Check Box 1" hidden="true">
              <a:extLst>
                <a:ext uri="{63B3BB69-23CF-44E3-9099-C40C66FF867C}">
                  <a14:compatExt spid="_x0000_s1025"/>
                </a:ext>
              </a:extLst>
            </xdr:cNvPr>
            <xdr:cNvSpPr/>
          </xdr:nvSpPr>
          <xdr:spPr>
            <a:xfrm>
              <a:off x="852805" y="2110105"/>
              <a:ext cx="428625" cy="21844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223520</xdr:colOff>
          <xdr:row>6</xdr:row>
          <xdr:rowOff>488950</xdr:rowOff>
        </xdr:from>
        <xdr:to>
          <xdr:col>2</xdr:col>
          <xdr:colOff>559435</xdr:colOff>
          <xdr:row>7</xdr:row>
          <xdr:rowOff>8255</xdr:rowOff>
        </xdr:to>
        <xdr:sp>
          <xdr:nvSpPr>
            <xdr:cNvPr id="1026" name="Check Box 2" hidden="true">
              <a:extLst>
                <a:ext uri="{63B3BB69-23CF-44E3-9099-C40C66FF867C}">
                  <a14:compatExt spid="_x0000_s1026"/>
                </a:ext>
              </a:extLst>
            </xdr:cNvPr>
            <xdr:cNvSpPr/>
          </xdr:nvSpPr>
          <xdr:spPr>
            <a:xfrm>
              <a:off x="860425" y="2940050"/>
              <a:ext cx="915035" cy="21780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255905</xdr:colOff>
          <xdr:row>6</xdr:row>
          <xdr:rowOff>497205</xdr:rowOff>
        </xdr:from>
        <xdr:to>
          <xdr:col>2</xdr:col>
          <xdr:colOff>591820</xdr:colOff>
          <xdr:row>7</xdr:row>
          <xdr:rowOff>16510</xdr:rowOff>
        </xdr:to>
        <xdr:sp>
          <xdr:nvSpPr>
            <xdr:cNvPr id="1027" name="Check Box 3" hidden="true">
              <a:extLst>
                <a:ext uri="{63B3BB69-23CF-44E3-9099-C40C66FF867C}">
                  <a14:compatExt spid="_x0000_s1027"/>
                </a:ext>
              </a:extLst>
            </xdr:cNvPr>
            <xdr:cNvSpPr/>
          </xdr:nvSpPr>
          <xdr:spPr>
            <a:xfrm>
              <a:off x="892810" y="2948305"/>
              <a:ext cx="915035" cy="21780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2"/>
  <sheetViews>
    <sheetView tabSelected="1" zoomScale="115" zoomScaleNormal="115" workbookViewId="0">
      <selection activeCell="A1" sqref="A1:J1"/>
    </sheetView>
  </sheetViews>
  <sheetFormatPr defaultColWidth="9" defaultRowHeight="15.75"/>
  <cols>
    <col min="1" max="1" width="8.35833333333333" style="3" customWidth="true"/>
    <col min="2" max="2" width="7.6" style="3" customWidth="true"/>
    <col min="3" max="3" width="10.425" style="3" customWidth="true"/>
    <col min="4" max="4" width="10.4333333333333" style="3" customWidth="true"/>
    <col min="5" max="5" width="9.23333333333333" style="3" customWidth="true"/>
    <col min="6" max="6" width="9.925" style="4" customWidth="true"/>
    <col min="7" max="7" width="9.625" style="5" customWidth="true"/>
    <col min="8" max="8" width="10.625" style="6" customWidth="true"/>
    <col min="9" max="9" width="7.93333333333333" style="7" customWidth="true"/>
    <col min="10" max="10" width="11.5166666666667" customWidth="true"/>
    <col min="11" max="11" width="9" hidden="true" customWidth="true"/>
    <col min="12" max="13" width="9.375" hidden="true" customWidth="true"/>
    <col min="14" max="14" width="12.625" hidden="true" customWidth="true"/>
    <col min="15" max="15" width="2.58333333333333" customWidth="true"/>
    <col min="16" max="16" width="3" customWidth="true"/>
    <col min="17" max="18" width="12.625"/>
    <col min="19" max="20" width="9.375"/>
    <col min="21" max="21" width="12.625"/>
    <col min="22" max="24" width="12.625" style="8"/>
    <col min="25" max="25" width="11.5" style="8"/>
  </cols>
  <sheetData>
    <row r="1" s="1" customFormat="true" ht="30" customHeight="true" spans="1:25">
      <c r="A1" s="9" t="s">
        <v>0</v>
      </c>
      <c r="B1" s="10"/>
      <c r="C1" s="10"/>
      <c r="D1" s="10"/>
      <c r="E1" s="10"/>
      <c r="F1" s="10"/>
      <c r="G1" s="24"/>
      <c r="H1" s="25"/>
      <c r="I1" s="39"/>
      <c r="J1" s="40"/>
      <c r="V1" s="7"/>
      <c r="W1" s="7"/>
      <c r="X1" s="7"/>
      <c r="Y1" s="7"/>
    </row>
    <row r="2" s="1" customFormat="true" ht="39" customHeight="true" spans="1:25">
      <c r="A2" s="11" t="s">
        <v>1</v>
      </c>
      <c r="B2" s="12"/>
      <c r="C2" s="12"/>
      <c r="D2" s="12"/>
      <c r="E2" s="12"/>
      <c r="F2" s="12"/>
      <c r="G2" s="26"/>
      <c r="H2" s="27"/>
      <c r="I2" s="41"/>
      <c r="J2" s="42"/>
      <c r="V2" s="7"/>
      <c r="W2" s="7"/>
      <c r="X2" s="7"/>
      <c r="Y2" s="7"/>
    </row>
    <row r="3" s="1" customFormat="true" ht="22" customHeight="true" spans="1:25">
      <c r="A3" s="13" t="s">
        <v>2</v>
      </c>
      <c r="B3" s="14"/>
      <c r="C3" s="15" t="s">
        <v>3</v>
      </c>
      <c r="D3" s="15"/>
      <c r="E3" s="15"/>
      <c r="F3" s="15"/>
      <c r="G3" s="28" t="s">
        <v>4</v>
      </c>
      <c r="H3" s="29"/>
      <c r="I3" s="43"/>
      <c r="J3" s="44"/>
      <c r="V3" s="7"/>
      <c r="W3" s="7"/>
      <c r="X3" s="7"/>
      <c r="Y3" s="7"/>
    </row>
    <row r="4" s="1" customFormat="true" ht="22" customHeight="true" spans="1:25">
      <c r="A4" s="16" t="s">
        <v>5</v>
      </c>
      <c r="B4" s="17"/>
      <c r="C4" s="17"/>
      <c r="D4" s="17"/>
      <c r="E4" s="17"/>
      <c r="F4" s="17"/>
      <c r="G4" s="30"/>
      <c r="H4" s="31"/>
      <c r="I4" s="45"/>
      <c r="J4" s="46"/>
      <c r="V4" s="7"/>
      <c r="W4" s="7"/>
      <c r="X4" s="7"/>
      <c r="Y4" s="7"/>
    </row>
    <row r="5" s="1" customFormat="true" ht="46" customHeight="true" spans="1:25">
      <c r="A5" s="18" t="s">
        <v>6</v>
      </c>
      <c r="B5" s="19" t="s">
        <v>7</v>
      </c>
      <c r="C5" s="18" t="s">
        <v>8</v>
      </c>
      <c r="D5" s="18" t="s">
        <v>9</v>
      </c>
      <c r="E5" s="18" t="s">
        <v>10</v>
      </c>
      <c r="F5" s="18"/>
      <c r="G5" s="32" t="s">
        <v>11</v>
      </c>
      <c r="H5" s="33"/>
      <c r="I5" s="18" t="s">
        <v>12</v>
      </c>
      <c r="J5" s="18"/>
      <c r="V5" s="7"/>
      <c r="W5" s="7"/>
      <c r="X5" s="7"/>
      <c r="Y5" s="7"/>
    </row>
    <row r="6" s="1" customFormat="true" ht="34" customHeight="true" spans="1:25">
      <c r="A6" s="18"/>
      <c r="B6" s="19"/>
      <c r="C6" s="18" t="s">
        <v>13</v>
      </c>
      <c r="D6" s="18" t="s">
        <v>14</v>
      </c>
      <c r="E6" s="18" t="s">
        <v>15</v>
      </c>
      <c r="F6" s="18" t="s">
        <v>16</v>
      </c>
      <c r="G6" s="32" t="s">
        <v>17</v>
      </c>
      <c r="H6" s="33" t="s">
        <v>16</v>
      </c>
      <c r="I6" s="47" t="s">
        <v>17</v>
      </c>
      <c r="J6" s="48" t="s">
        <v>16</v>
      </c>
      <c r="V6" s="7"/>
      <c r="W6" s="7"/>
      <c r="X6" s="7"/>
      <c r="Y6" s="7"/>
    </row>
    <row r="7" s="1" customFormat="true" ht="55" customHeight="true" spans="1:25">
      <c r="A7" s="18"/>
      <c r="B7" s="19" t="s">
        <v>18</v>
      </c>
      <c r="C7" s="18" t="s">
        <v>19</v>
      </c>
      <c r="D7" s="18"/>
      <c r="E7" s="18"/>
      <c r="F7" s="18"/>
      <c r="G7" s="32"/>
      <c r="H7" s="33"/>
      <c r="I7" s="48"/>
      <c r="J7" s="48"/>
      <c r="V7" s="7"/>
      <c r="W7" s="7"/>
      <c r="X7" s="7"/>
      <c r="Y7" s="7"/>
    </row>
    <row r="8" s="1" customFormat="true" ht="104" customHeight="true" spans="1:25">
      <c r="A8" s="20" t="s">
        <v>20</v>
      </c>
      <c r="B8" s="20"/>
      <c r="C8" s="20"/>
      <c r="D8" s="20"/>
      <c r="E8" s="20"/>
      <c r="F8" s="20"/>
      <c r="G8" s="34"/>
      <c r="H8" s="35"/>
      <c r="I8" s="49"/>
      <c r="J8" s="49"/>
      <c r="V8" s="7"/>
      <c r="W8" s="7"/>
      <c r="X8" s="7"/>
      <c r="Y8" s="7"/>
    </row>
    <row r="9" customFormat="true" ht="18" customHeight="true" spans="1:25">
      <c r="A9" s="18" t="s">
        <v>21</v>
      </c>
      <c r="B9" s="18" t="s">
        <v>22</v>
      </c>
      <c r="C9" s="18"/>
      <c r="D9" s="21" t="s">
        <v>23</v>
      </c>
      <c r="E9" s="36" t="s">
        <v>24</v>
      </c>
      <c r="F9" s="21" t="s">
        <v>25</v>
      </c>
      <c r="G9" s="32" t="s">
        <v>26</v>
      </c>
      <c r="H9" s="33" t="s">
        <v>27</v>
      </c>
      <c r="I9" s="50" t="s">
        <v>28</v>
      </c>
      <c r="J9" s="51"/>
      <c r="K9" s="1"/>
      <c r="L9" s="1"/>
      <c r="M9" s="1"/>
      <c r="N9" s="1"/>
      <c r="O9" s="1"/>
      <c r="P9" s="1"/>
      <c r="V9" s="8"/>
      <c r="W9" s="8"/>
      <c r="X9" s="8"/>
      <c r="Y9" s="8"/>
    </row>
    <row r="10" customFormat="true" ht="18" customHeight="true" spans="1:25">
      <c r="A10" s="18"/>
      <c r="B10" s="18"/>
      <c r="C10" s="18"/>
      <c r="D10" s="21"/>
      <c r="E10" s="36"/>
      <c r="F10" s="21"/>
      <c r="G10" s="32"/>
      <c r="H10" s="33"/>
      <c r="I10" s="52"/>
      <c r="J10" s="53"/>
      <c r="K10" s="1"/>
      <c r="L10" s="1"/>
      <c r="M10" s="1"/>
      <c r="N10" s="1"/>
      <c r="O10" s="1"/>
      <c r="P10" s="1"/>
      <c r="V10" s="8"/>
      <c r="W10" s="8"/>
      <c r="X10" s="8"/>
      <c r="Y10" s="8"/>
    </row>
    <row r="11" s="2" customFormat="true" ht="14" customHeight="true" spans="1:25">
      <c r="A11" s="15">
        <v>1</v>
      </c>
      <c r="B11" s="13" t="s">
        <v>29</v>
      </c>
      <c r="C11" s="22"/>
      <c r="D11" s="23" t="s">
        <v>30</v>
      </c>
      <c r="E11" s="37">
        <v>204</v>
      </c>
      <c r="F11" s="37">
        <v>131.82</v>
      </c>
      <c r="G11" s="32">
        <v>0.195201141435164</v>
      </c>
      <c r="H11" s="38">
        <f>G11*F11</f>
        <v>25.7314144639833</v>
      </c>
      <c r="I11" s="54"/>
      <c r="J11" s="55"/>
      <c r="L11" s="2">
        <v>39844.75</v>
      </c>
      <c r="M11" s="2">
        <v>10089.1</v>
      </c>
      <c r="N11" s="2">
        <f>L11/M11</f>
        <v>3.9492868541297</v>
      </c>
      <c r="V11" s="58"/>
      <c r="W11" s="58"/>
      <c r="X11" s="58"/>
      <c r="Y11" s="58"/>
    </row>
    <row r="12" s="2" customFormat="true" ht="14" customHeight="true" spans="1:25">
      <c r="A12" s="15">
        <v>2</v>
      </c>
      <c r="B12" s="13" t="s">
        <v>29</v>
      </c>
      <c r="C12" s="22"/>
      <c r="D12" s="23" t="s">
        <v>30</v>
      </c>
      <c r="E12" s="37">
        <v>304</v>
      </c>
      <c r="F12" s="37">
        <v>131.82</v>
      </c>
      <c r="G12" s="32">
        <v>0.195201141435164</v>
      </c>
      <c r="H12" s="38">
        <f>G12*F12</f>
        <v>25.7314144639833</v>
      </c>
      <c r="I12" s="54"/>
      <c r="J12" s="55"/>
      <c r="L12" s="2">
        <v>36779.76</v>
      </c>
      <c r="M12" s="2">
        <v>9343.05</v>
      </c>
      <c r="N12" s="2">
        <f>L12/M12</f>
        <v>3.93659029974152</v>
      </c>
      <c r="V12" s="58"/>
      <c r="W12" s="58"/>
      <c r="X12" s="58"/>
      <c r="Y12" s="58"/>
    </row>
    <row r="13" s="2" customFormat="true" ht="14" customHeight="true" spans="1:25">
      <c r="A13" s="15">
        <v>3</v>
      </c>
      <c r="B13" s="13" t="s">
        <v>29</v>
      </c>
      <c r="C13" s="22"/>
      <c r="D13" s="23" t="s">
        <v>30</v>
      </c>
      <c r="E13" s="37">
        <v>404</v>
      </c>
      <c r="F13" s="37">
        <v>131.82</v>
      </c>
      <c r="G13" s="32">
        <v>0.195201141435164</v>
      </c>
      <c r="H13" s="38">
        <f>G13*F13</f>
        <v>25.7314144639833</v>
      </c>
      <c r="I13" s="54"/>
      <c r="J13" s="55"/>
      <c r="L13" s="2">
        <v>41377.24</v>
      </c>
      <c r="M13" s="2">
        <v>14243.66</v>
      </c>
      <c r="N13" s="2">
        <f>L13/M13</f>
        <v>2.90495841658675</v>
      </c>
      <c r="V13" s="58"/>
      <c r="W13" s="58"/>
      <c r="X13" s="58"/>
      <c r="Y13" s="58"/>
    </row>
    <row r="14" s="2" customFormat="true" ht="14" customHeight="true" spans="1:25">
      <c r="A14" s="15">
        <v>4</v>
      </c>
      <c r="B14" s="13" t="s">
        <v>29</v>
      </c>
      <c r="C14" s="22"/>
      <c r="D14" s="23" t="s">
        <v>30</v>
      </c>
      <c r="E14" s="37">
        <v>504</v>
      </c>
      <c r="F14" s="37">
        <v>131.82</v>
      </c>
      <c r="G14" s="32">
        <v>0.195201141435164</v>
      </c>
      <c r="H14" s="38">
        <f>G14*F14</f>
        <v>25.7314144639833</v>
      </c>
      <c r="I14" s="54"/>
      <c r="J14" s="55"/>
      <c r="L14" s="2">
        <v>41377.25</v>
      </c>
      <c r="M14" s="2">
        <v>14696.97</v>
      </c>
      <c r="N14" s="2">
        <f>L14/M14</f>
        <v>2.81535922030187</v>
      </c>
      <c r="V14" s="58"/>
      <c r="W14" s="58"/>
      <c r="X14" s="58"/>
      <c r="Y14" s="58"/>
    </row>
    <row r="15" s="2" customFormat="true" ht="14" customHeight="true" spans="1:25">
      <c r="A15" s="15">
        <v>5</v>
      </c>
      <c r="B15" s="13" t="s">
        <v>29</v>
      </c>
      <c r="C15" s="22"/>
      <c r="D15" s="23" t="s">
        <v>30</v>
      </c>
      <c r="E15" s="37">
        <v>604</v>
      </c>
      <c r="F15" s="37">
        <v>131.82</v>
      </c>
      <c r="G15" s="32">
        <v>0.195201141435164</v>
      </c>
      <c r="H15" s="38">
        <f>G15*F15</f>
        <v>25.7314144639833</v>
      </c>
      <c r="I15" s="54"/>
      <c r="J15" s="55"/>
      <c r="V15" s="58"/>
      <c r="W15" s="58"/>
      <c r="X15" s="58"/>
      <c r="Y15" s="58"/>
    </row>
    <row r="16" s="2" customFormat="true" ht="14" customHeight="true" spans="1:25">
      <c r="A16" s="15">
        <v>6</v>
      </c>
      <c r="B16" s="13" t="s">
        <v>29</v>
      </c>
      <c r="C16" s="22"/>
      <c r="D16" s="23" t="s">
        <v>30</v>
      </c>
      <c r="E16" s="37">
        <v>704</v>
      </c>
      <c r="F16" s="37">
        <v>131.82</v>
      </c>
      <c r="G16" s="32">
        <v>0.195201141435164</v>
      </c>
      <c r="H16" s="38">
        <f>G16*F16</f>
        <v>25.7314144639833</v>
      </c>
      <c r="I16" s="54"/>
      <c r="J16" s="55"/>
      <c r="V16" s="58"/>
      <c r="W16" s="58"/>
      <c r="X16" s="58"/>
      <c r="Y16" s="58"/>
    </row>
    <row r="17" s="2" customFormat="true" ht="14" customHeight="true" spans="1:25">
      <c r="A17" s="15">
        <v>7</v>
      </c>
      <c r="B17" s="13" t="s">
        <v>29</v>
      </c>
      <c r="C17" s="22"/>
      <c r="D17" s="23" t="s">
        <v>30</v>
      </c>
      <c r="E17" s="37">
        <v>804</v>
      </c>
      <c r="F17" s="37">
        <v>131.82</v>
      </c>
      <c r="G17" s="32">
        <v>0.195201141435164</v>
      </c>
      <c r="H17" s="38">
        <f>G17*F17</f>
        <v>25.7314144639833</v>
      </c>
      <c r="I17" s="54"/>
      <c r="J17" s="55"/>
      <c r="S17" s="56"/>
      <c r="T17" s="56"/>
      <c r="U17" s="56"/>
      <c r="V17" s="59"/>
      <c r="W17" s="58"/>
      <c r="X17" s="58"/>
      <c r="Y17" s="58"/>
    </row>
    <row r="18" s="2" customFormat="true" ht="14" customHeight="true" spans="1:25">
      <c r="A18" s="15">
        <v>8</v>
      </c>
      <c r="B18" s="13" t="s">
        <v>29</v>
      </c>
      <c r="C18" s="22"/>
      <c r="D18" s="23" t="s">
        <v>30</v>
      </c>
      <c r="E18" s="37">
        <v>904</v>
      </c>
      <c r="F18" s="37">
        <v>131.82</v>
      </c>
      <c r="G18" s="32">
        <v>0.195201141435164</v>
      </c>
      <c r="H18" s="38">
        <f>G18*F18</f>
        <v>25.7314144639833</v>
      </c>
      <c r="I18" s="54"/>
      <c r="J18" s="55"/>
      <c r="S18" s="56"/>
      <c r="T18" s="56"/>
      <c r="U18" s="56"/>
      <c r="V18" s="59"/>
      <c r="W18" s="58"/>
      <c r="X18" s="58"/>
      <c r="Y18" s="58"/>
    </row>
    <row r="19" s="2" customFormat="true" ht="14" customHeight="true" spans="1:25">
      <c r="A19" s="15">
        <v>9</v>
      </c>
      <c r="B19" s="13" t="s">
        <v>29</v>
      </c>
      <c r="C19" s="22"/>
      <c r="D19" s="23" t="s">
        <v>30</v>
      </c>
      <c r="E19" s="37">
        <v>1004</v>
      </c>
      <c r="F19" s="37">
        <v>131.82</v>
      </c>
      <c r="G19" s="32">
        <v>0.195201141435164</v>
      </c>
      <c r="H19" s="38">
        <f>G19*F19</f>
        <v>25.7314144639833</v>
      </c>
      <c r="I19" s="54"/>
      <c r="J19" s="55"/>
      <c r="S19" s="56"/>
      <c r="T19" s="56"/>
      <c r="U19" s="56"/>
      <c r="V19" s="59"/>
      <c r="W19" s="58"/>
      <c r="X19" s="58"/>
      <c r="Y19" s="58"/>
    </row>
    <row r="20" s="2" customFormat="true" ht="14" customHeight="true" spans="1:25">
      <c r="A20" s="15">
        <v>10</v>
      </c>
      <c r="B20" s="13" t="s">
        <v>29</v>
      </c>
      <c r="C20" s="22"/>
      <c r="D20" s="23" t="s">
        <v>30</v>
      </c>
      <c r="E20" s="37">
        <v>1104</v>
      </c>
      <c r="F20" s="37">
        <v>131.82</v>
      </c>
      <c r="G20" s="32">
        <v>0.195201141435164</v>
      </c>
      <c r="H20" s="38">
        <f>G20*F20</f>
        <v>25.7314144639833</v>
      </c>
      <c r="I20" s="54"/>
      <c r="J20" s="55"/>
      <c r="S20" s="56"/>
      <c r="T20" s="56"/>
      <c r="U20" s="56"/>
      <c r="V20" s="59"/>
      <c r="W20" s="58"/>
      <c r="X20" s="58"/>
      <c r="Y20" s="58"/>
    </row>
    <row r="21" s="2" customFormat="true" ht="14" customHeight="true" spans="1:25">
      <c r="A21" s="15">
        <v>11</v>
      </c>
      <c r="B21" s="13" t="s">
        <v>29</v>
      </c>
      <c r="C21" s="22"/>
      <c r="D21" s="23" t="s">
        <v>30</v>
      </c>
      <c r="E21" s="37">
        <v>1204</v>
      </c>
      <c r="F21" s="37">
        <v>131.82</v>
      </c>
      <c r="G21" s="32">
        <v>0.195201141435164</v>
      </c>
      <c r="H21" s="38">
        <f>G21*F21</f>
        <v>25.7314144639833</v>
      </c>
      <c r="I21" s="54"/>
      <c r="J21" s="55"/>
      <c r="S21" s="56"/>
      <c r="T21" s="56"/>
      <c r="U21" s="60"/>
      <c r="V21" s="59"/>
      <c r="W21" s="58"/>
      <c r="X21" s="58"/>
      <c r="Y21" s="58"/>
    </row>
    <row r="22" s="2" customFormat="true" ht="14" customHeight="true" spans="1:25">
      <c r="A22" s="15">
        <v>12</v>
      </c>
      <c r="B22" s="13" t="s">
        <v>29</v>
      </c>
      <c r="C22" s="22"/>
      <c r="D22" s="23" t="s">
        <v>30</v>
      </c>
      <c r="E22" s="37">
        <v>1304</v>
      </c>
      <c r="F22" s="37">
        <v>131.82</v>
      </c>
      <c r="G22" s="32">
        <v>0.195201141435164</v>
      </c>
      <c r="H22" s="38">
        <f>G22*F22</f>
        <v>25.7314144639833</v>
      </c>
      <c r="I22" s="54"/>
      <c r="J22" s="55"/>
      <c r="S22" s="56"/>
      <c r="T22" s="56"/>
      <c r="U22" s="56"/>
      <c r="V22" s="59"/>
      <c r="W22" s="58"/>
      <c r="X22" s="58"/>
      <c r="Y22" s="58"/>
    </row>
    <row r="23" customFormat="true" spans="1:25">
      <c r="A23" s="15">
        <v>13</v>
      </c>
      <c r="B23" s="13" t="s">
        <v>29</v>
      </c>
      <c r="C23" s="22"/>
      <c r="D23" s="23" t="s">
        <v>30</v>
      </c>
      <c r="E23" s="37">
        <v>1404</v>
      </c>
      <c r="F23" s="37">
        <v>131.82</v>
      </c>
      <c r="G23" s="32">
        <v>0.195201141435164</v>
      </c>
      <c r="H23" s="38">
        <f>G23*F23</f>
        <v>25.7314144639833</v>
      </c>
      <c r="I23" s="54"/>
      <c r="J23" s="55"/>
      <c r="S23" s="57"/>
      <c r="T23" s="57"/>
      <c r="U23" s="57"/>
      <c r="V23" s="61"/>
      <c r="W23" s="8"/>
      <c r="X23" s="8"/>
      <c r="Y23" s="8"/>
    </row>
    <row r="24" customFormat="true" spans="1:25">
      <c r="A24" s="15">
        <v>14</v>
      </c>
      <c r="B24" s="13" t="s">
        <v>29</v>
      </c>
      <c r="C24" s="22"/>
      <c r="D24" s="23" t="s">
        <v>30</v>
      </c>
      <c r="E24" s="37">
        <v>1504</v>
      </c>
      <c r="F24" s="37">
        <v>131.82</v>
      </c>
      <c r="G24" s="32">
        <v>0.195201141435164</v>
      </c>
      <c r="H24" s="38">
        <f>G24*F24</f>
        <v>25.7314144639833</v>
      </c>
      <c r="I24" s="54"/>
      <c r="J24" s="55"/>
      <c r="V24" s="8"/>
      <c r="W24" s="8"/>
      <c r="X24" s="8"/>
      <c r="Y24" s="8"/>
    </row>
    <row r="25" customFormat="true" spans="1:25">
      <c r="A25" s="15">
        <v>15</v>
      </c>
      <c r="B25" s="13" t="s">
        <v>29</v>
      </c>
      <c r="C25" s="22"/>
      <c r="D25" s="23" t="s">
        <v>30</v>
      </c>
      <c r="E25" s="37">
        <v>1604</v>
      </c>
      <c r="F25" s="37">
        <v>131.82</v>
      </c>
      <c r="G25" s="32">
        <v>0.195201141435164</v>
      </c>
      <c r="H25" s="38">
        <f>G25*F25</f>
        <v>25.7314144639833</v>
      </c>
      <c r="I25" s="54"/>
      <c r="J25" s="55"/>
      <c r="V25" s="8"/>
      <c r="W25" s="8"/>
      <c r="X25" s="8"/>
      <c r="Y25" s="8"/>
    </row>
    <row r="26" customFormat="true" spans="1:25">
      <c r="A26" s="15">
        <v>16</v>
      </c>
      <c r="B26" s="13" t="s">
        <v>29</v>
      </c>
      <c r="C26" s="22"/>
      <c r="D26" s="23" t="s">
        <v>30</v>
      </c>
      <c r="E26" s="37">
        <v>1704</v>
      </c>
      <c r="F26" s="37">
        <v>131.82</v>
      </c>
      <c r="G26" s="32">
        <v>0.195201141435164</v>
      </c>
      <c r="H26" s="38">
        <f>G26*F26</f>
        <v>25.7314144639833</v>
      </c>
      <c r="I26" s="54"/>
      <c r="J26" s="55"/>
      <c r="V26" s="8"/>
      <c r="W26" s="8"/>
      <c r="X26" s="8"/>
      <c r="Y26" s="8"/>
    </row>
    <row r="27" customFormat="true" spans="1:25">
      <c r="A27" s="15">
        <v>17</v>
      </c>
      <c r="B27" s="13" t="s">
        <v>29</v>
      </c>
      <c r="C27" s="22"/>
      <c r="D27" s="23" t="s">
        <v>30</v>
      </c>
      <c r="E27" s="37">
        <v>1804</v>
      </c>
      <c r="F27" s="37">
        <v>131.82</v>
      </c>
      <c r="G27" s="32">
        <v>0.195201141435164</v>
      </c>
      <c r="H27" s="38">
        <f>G27*F27</f>
        <v>25.7314144639833</v>
      </c>
      <c r="I27" s="54"/>
      <c r="J27" s="55"/>
      <c r="V27" s="8"/>
      <c r="W27" s="8"/>
      <c r="X27" s="8"/>
      <c r="Y27" s="8"/>
    </row>
    <row r="28" customFormat="true" spans="1:25">
      <c r="A28" s="15">
        <v>18</v>
      </c>
      <c r="B28" s="13" t="s">
        <v>29</v>
      </c>
      <c r="C28" s="22"/>
      <c r="D28" s="23" t="s">
        <v>30</v>
      </c>
      <c r="E28" s="37">
        <v>1904</v>
      </c>
      <c r="F28" s="37">
        <v>131.82</v>
      </c>
      <c r="G28" s="32">
        <v>0.195201141435164</v>
      </c>
      <c r="H28" s="38">
        <f>G28*F28</f>
        <v>25.7314144639833</v>
      </c>
      <c r="I28" s="54"/>
      <c r="J28" s="55"/>
      <c r="V28" s="8"/>
      <c r="W28" s="8"/>
      <c r="X28" s="8"/>
      <c r="Y28" s="8"/>
    </row>
    <row r="29" customFormat="true" spans="1:25">
      <c r="A29" s="15">
        <v>19</v>
      </c>
      <c r="B29" s="13" t="s">
        <v>29</v>
      </c>
      <c r="C29" s="22"/>
      <c r="D29" s="23" t="s">
        <v>30</v>
      </c>
      <c r="E29" s="37">
        <v>2004</v>
      </c>
      <c r="F29" s="37">
        <v>131.82</v>
      </c>
      <c r="G29" s="32">
        <v>0.195201141435164</v>
      </c>
      <c r="H29" s="38">
        <f>G29*F29</f>
        <v>25.7314144639833</v>
      </c>
      <c r="I29" s="54"/>
      <c r="J29" s="55"/>
      <c r="V29" s="8"/>
      <c r="W29" s="8"/>
      <c r="X29" s="8"/>
      <c r="Y29" s="8"/>
    </row>
    <row r="30" customFormat="true" spans="1:25">
      <c r="A30" s="15">
        <v>20</v>
      </c>
      <c r="B30" s="13" t="s">
        <v>29</v>
      </c>
      <c r="C30" s="22"/>
      <c r="D30" s="23" t="s">
        <v>30</v>
      </c>
      <c r="E30" s="37">
        <v>2104</v>
      </c>
      <c r="F30" s="37">
        <v>131.82</v>
      </c>
      <c r="G30" s="32">
        <v>0.195201141435164</v>
      </c>
      <c r="H30" s="38">
        <f>G30*F30</f>
        <v>25.7314144639833</v>
      </c>
      <c r="I30" s="54"/>
      <c r="J30" s="55"/>
      <c r="V30" s="8"/>
      <c r="W30" s="8"/>
      <c r="X30" s="8"/>
      <c r="Y30" s="8"/>
    </row>
    <row r="31" customFormat="true" spans="1:25">
      <c r="A31" s="15">
        <v>21</v>
      </c>
      <c r="B31" s="13" t="s">
        <v>29</v>
      </c>
      <c r="C31" s="22"/>
      <c r="D31" s="23" t="s">
        <v>30</v>
      </c>
      <c r="E31" s="37">
        <v>2204</v>
      </c>
      <c r="F31" s="37">
        <v>203.17</v>
      </c>
      <c r="G31" s="32">
        <v>0.195201141435164</v>
      </c>
      <c r="H31" s="38">
        <f>G31*F31</f>
        <v>39.6590159053823</v>
      </c>
      <c r="I31" s="54"/>
      <c r="J31" s="55"/>
      <c r="V31" s="8"/>
      <c r="W31" s="8"/>
      <c r="X31" s="8"/>
      <c r="Y31" s="8"/>
    </row>
    <row r="32" customFormat="true" spans="1:25">
      <c r="A32" s="15">
        <v>22</v>
      </c>
      <c r="B32" s="13" t="s">
        <v>29</v>
      </c>
      <c r="C32" s="22"/>
      <c r="D32" s="23" t="s">
        <v>30</v>
      </c>
      <c r="E32" s="37">
        <v>205</v>
      </c>
      <c r="F32" s="37">
        <v>119.31</v>
      </c>
      <c r="G32" s="32">
        <v>0.195201141435164</v>
      </c>
      <c r="H32" s="38">
        <f>G32*F32</f>
        <v>23.2894481846294</v>
      </c>
      <c r="I32" s="54"/>
      <c r="J32" s="55"/>
      <c r="V32" s="8"/>
      <c r="W32" s="8"/>
      <c r="X32" s="8"/>
      <c r="Y32" s="8"/>
    </row>
    <row r="33" customFormat="true" spans="1:25">
      <c r="A33" s="15">
        <v>23</v>
      </c>
      <c r="B33" s="13" t="s">
        <v>29</v>
      </c>
      <c r="C33" s="22"/>
      <c r="D33" s="23" t="s">
        <v>30</v>
      </c>
      <c r="E33" s="37">
        <v>305</v>
      </c>
      <c r="F33" s="37">
        <v>119.31</v>
      </c>
      <c r="G33" s="32">
        <v>0.195201141435164</v>
      </c>
      <c r="H33" s="38">
        <f>G33*F33</f>
        <v>23.2894481846294</v>
      </c>
      <c r="I33" s="54"/>
      <c r="J33" s="55"/>
      <c r="V33" s="8"/>
      <c r="W33" s="8"/>
      <c r="X33" s="8"/>
      <c r="Y33" s="8"/>
    </row>
    <row r="34" customFormat="true" spans="1:25">
      <c r="A34" s="15">
        <v>24</v>
      </c>
      <c r="B34" s="13" t="s">
        <v>29</v>
      </c>
      <c r="C34" s="22"/>
      <c r="D34" s="23" t="s">
        <v>30</v>
      </c>
      <c r="E34" s="37">
        <v>405</v>
      </c>
      <c r="F34" s="37">
        <v>119.31</v>
      </c>
      <c r="G34" s="32">
        <v>0.195201141435164</v>
      </c>
      <c r="H34" s="38">
        <f>G34*F34</f>
        <v>23.2894481846294</v>
      </c>
      <c r="I34" s="54"/>
      <c r="J34" s="55"/>
      <c r="V34" s="8"/>
      <c r="W34" s="8"/>
      <c r="X34" s="8"/>
      <c r="Y34" s="8"/>
    </row>
    <row r="35" customFormat="true" spans="1:25">
      <c r="A35" s="15">
        <v>25</v>
      </c>
      <c r="B35" s="13" t="s">
        <v>29</v>
      </c>
      <c r="C35" s="22"/>
      <c r="D35" s="23" t="s">
        <v>30</v>
      </c>
      <c r="E35" s="37">
        <v>505</v>
      </c>
      <c r="F35" s="37">
        <v>119.31</v>
      </c>
      <c r="G35" s="32">
        <v>0.195201141435164</v>
      </c>
      <c r="H35" s="38">
        <f>G35*F35</f>
        <v>23.2894481846294</v>
      </c>
      <c r="I35" s="54"/>
      <c r="J35" s="55"/>
      <c r="V35" s="8"/>
      <c r="W35" s="8"/>
      <c r="X35" s="8"/>
      <c r="Y35" s="8"/>
    </row>
    <row r="36" customFormat="true" spans="1:25">
      <c r="A36" s="15">
        <v>26</v>
      </c>
      <c r="B36" s="13" t="s">
        <v>29</v>
      </c>
      <c r="C36" s="22"/>
      <c r="D36" s="23" t="s">
        <v>30</v>
      </c>
      <c r="E36" s="37">
        <v>605</v>
      </c>
      <c r="F36" s="37">
        <v>119.31</v>
      </c>
      <c r="G36" s="32">
        <v>0.195201141435164</v>
      </c>
      <c r="H36" s="38">
        <f>G36*F36</f>
        <v>23.2894481846294</v>
      </c>
      <c r="I36" s="54"/>
      <c r="J36" s="55"/>
      <c r="V36" s="8"/>
      <c r="W36" s="8"/>
      <c r="X36" s="8"/>
      <c r="Y36" s="8"/>
    </row>
    <row r="37" customFormat="true" spans="1:25">
      <c r="A37" s="15">
        <v>27</v>
      </c>
      <c r="B37" s="13" t="s">
        <v>29</v>
      </c>
      <c r="C37" s="22"/>
      <c r="D37" s="23" t="s">
        <v>30</v>
      </c>
      <c r="E37" s="37">
        <v>705</v>
      </c>
      <c r="F37" s="37">
        <v>119.31</v>
      </c>
      <c r="G37" s="32">
        <v>0.195201141435164</v>
      </c>
      <c r="H37" s="38">
        <f>G37*F37</f>
        <v>23.2894481846294</v>
      </c>
      <c r="I37" s="54"/>
      <c r="J37" s="55"/>
      <c r="V37" s="8"/>
      <c r="W37" s="8"/>
      <c r="X37" s="8"/>
      <c r="Y37" s="8"/>
    </row>
    <row r="38" customFormat="true" spans="1:25">
      <c r="A38" s="15">
        <v>28</v>
      </c>
      <c r="B38" s="13" t="s">
        <v>29</v>
      </c>
      <c r="C38" s="22"/>
      <c r="D38" s="23" t="s">
        <v>30</v>
      </c>
      <c r="E38" s="37">
        <v>805</v>
      </c>
      <c r="F38" s="37">
        <v>119.31</v>
      </c>
      <c r="G38" s="32">
        <v>0.195201141435164</v>
      </c>
      <c r="H38" s="38">
        <f>G38*F38</f>
        <v>23.2894481846294</v>
      </c>
      <c r="I38" s="54"/>
      <c r="J38" s="55"/>
      <c r="V38" s="8"/>
      <c r="W38" s="8"/>
      <c r="X38" s="8"/>
      <c r="Y38" s="8"/>
    </row>
    <row r="39" customFormat="true" spans="1:25">
      <c r="A39" s="15">
        <v>29</v>
      </c>
      <c r="B39" s="13" t="s">
        <v>29</v>
      </c>
      <c r="C39" s="22"/>
      <c r="D39" s="23" t="s">
        <v>30</v>
      </c>
      <c r="E39" s="37">
        <v>905</v>
      </c>
      <c r="F39" s="37">
        <v>119.31</v>
      </c>
      <c r="G39" s="32">
        <v>0.195201141435164</v>
      </c>
      <c r="H39" s="38">
        <f>G39*F39</f>
        <v>23.2894481846294</v>
      </c>
      <c r="I39" s="54"/>
      <c r="J39" s="55"/>
      <c r="V39" s="8"/>
      <c r="W39" s="8"/>
      <c r="X39" s="8"/>
      <c r="Y39" s="8"/>
    </row>
    <row r="40" customFormat="true" spans="1:25">
      <c r="A40" s="15">
        <v>30</v>
      </c>
      <c r="B40" s="13" t="s">
        <v>29</v>
      </c>
      <c r="C40" s="22"/>
      <c r="D40" s="23" t="s">
        <v>30</v>
      </c>
      <c r="E40" s="37">
        <v>1005</v>
      </c>
      <c r="F40" s="37">
        <v>119.31</v>
      </c>
      <c r="G40" s="32">
        <v>0.195201141435164</v>
      </c>
      <c r="H40" s="38">
        <f>G40*F40</f>
        <v>23.2894481846294</v>
      </c>
      <c r="I40" s="54"/>
      <c r="J40" s="55"/>
      <c r="V40" s="8"/>
      <c r="W40" s="8"/>
      <c r="X40" s="8"/>
      <c r="Y40" s="8"/>
    </row>
    <row r="41" customFormat="true" spans="1:25">
      <c r="A41" s="15">
        <v>31</v>
      </c>
      <c r="B41" s="13" t="s">
        <v>29</v>
      </c>
      <c r="C41" s="22"/>
      <c r="D41" s="23" t="s">
        <v>30</v>
      </c>
      <c r="E41" s="37">
        <v>1105</v>
      </c>
      <c r="F41" s="37">
        <v>119.31</v>
      </c>
      <c r="G41" s="32">
        <v>0.195201141435164</v>
      </c>
      <c r="H41" s="38">
        <f>G41*F41</f>
        <v>23.2894481846294</v>
      </c>
      <c r="I41" s="54"/>
      <c r="J41" s="55"/>
      <c r="V41" s="8"/>
      <c r="W41" s="8"/>
      <c r="X41" s="8"/>
      <c r="Y41" s="8"/>
    </row>
    <row r="42" customFormat="true" spans="1:25">
      <c r="A42" s="15">
        <v>32</v>
      </c>
      <c r="B42" s="13" t="s">
        <v>29</v>
      </c>
      <c r="C42" s="22"/>
      <c r="D42" s="23" t="s">
        <v>30</v>
      </c>
      <c r="E42" s="37">
        <v>1205</v>
      </c>
      <c r="F42" s="37">
        <v>119.31</v>
      </c>
      <c r="G42" s="32">
        <v>0.195201141435164</v>
      </c>
      <c r="H42" s="38">
        <f>G42*F42</f>
        <v>23.2894481846294</v>
      </c>
      <c r="I42" s="54"/>
      <c r="J42" s="55"/>
      <c r="V42" s="8"/>
      <c r="W42" s="8"/>
      <c r="X42" s="8"/>
      <c r="Y42" s="8"/>
    </row>
    <row r="43" customFormat="true" spans="1:25">
      <c r="A43" s="15">
        <v>33</v>
      </c>
      <c r="B43" s="13" t="s">
        <v>29</v>
      </c>
      <c r="C43" s="22"/>
      <c r="D43" s="23" t="s">
        <v>30</v>
      </c>
      <c r="E43" s="37">
        <v>1305</v>
      </c>
      <c r="F43" s="37">
        <v>119.31</v>
      </c>
      <c r="G43" s="32">
        <v>0.195201141435164</v>
      </c>
      <c r="H43" s="38">
        <f>G43*F43</f>
        <v>23.2894481846294</v>
      </c>
      <c r="I43" s="54"/>
      <c r="J43" s="55"/>
      <c r="V43" s="8"/>
      <c r="W43" s="8"/>
      <c r="X43" s="8"/>
      <c r="Y43" s="8"/>
    </row>
    <row r="44" customFormat="true" spans="1:25">
      <c r="A44" s="15">
        <v>34</v>
      </c>
      <c r="B44" s="13" t="s">
        <v>29</v>
      </c>
      <c r="C44" s="22"/>
      <c r="D44" s="23" t="s">
        <v>30</v>
      </c>
      <c r="E44" s="37">
        <v>1405</v>
      </c>
      <c r="F44" s="37">
        <v>119.31</v>
      </c>
      <c r="G44" s="32">
        <v>0.195201141435164</v>
      </c>
      <c r="H44" s="38">
        <f>G44*F44</f>
        <v>23.2894481846294</v>
      </c>
      <c r="I44" s="54"/>
      <c r="J44" s="55"/>
      <c r="V44" s="8"/>
      <c r="W44" s="8"/>
      <c r="X44" s="8"/>
      <c r="Y44" s="8"/>
    </row>
    <row r="45" customFormat="true" spans="1:25">
      <c r="A45" s="15">
        <v>35</v>
      </c>
      <c r="B45" s="13" t="s">
        <v>29</v>
      </c>
      <c r="C45" s="22"/>
      <c r="D45" s="23" t="s">
        <v>30</v>
      </c>
      <c r="E45" s="37">
        <v>1505</v>
      </c>
      <c r="F45" s="37">
        <v>119.31</v>
      </c>
      <c r="G45" s="32">
        <v>0.195201141435164</v>
      </c>
      <c r="H45" s="38">
        <f>G45*F45</f>
        <v>23.2894481846294</v>
      </c>
      <c r="I45" s="54"/>
      <c r="J45" s="55"/>
      <c r="V45" s="8"/>
      <c r="W45" s="8"/>
      <c r="X45" s="8"/>
      <c r="Y45" s="8"/>
    </row>
    <row r="46" customFormat="true" spans="1:25">
      <c r="A46" s="15">
        <v>36</v>
      </c>
      <c r="B46" s="13" t="s">
        <v>29</v>
      </c>
      <c r="C46" s="22"/>
      <c r="D46" s="23" t="s">
        <v>30</v>
      </c>
      <c r="E46" s="37">
        <v>1605</v>
      </c>
      <c r="F46" s="37">
        <v>119.31</v>
      </c>
      <c r="G46" s="32">
        <v>0.195201141435164</v>
      </c>
      <c r="H46" s="38">
        <f>G46*F46</f>
        <v>23.2894481846294</v>
      </c>
      <c r="I46" s="54"/>
      <c r="J46" s="55"/>
      <c r="V46" s="8"/>
      <c r="W46" s="8"/>
      <c r="X46" s="8"/>
      <c r="Y46" s="8"/>
    </row>
    <row r="47" customFormat="true" spans="1:25">
      <c r="A47" s="15">
        <v>37</v>
      </c>
      <c r="B47" s="13" t="s">
        <v>29</v>
      </c>
      <c r="C47" s="22"/>
      <c r="D47" s="23" t="s">
        <v>30</v>
      </c>
      <c r="E47" s="37">
        <v>1705</v>
      </c>
      <c r="F47" s="37">
        <v>119.31</v>
      </c>
      <c r="G47" s="32">
        <v>0.195201141435164</v>
      </c>
      <c r="H47" s="38">
        <f>G47*F47</f>
        <v>23.2894481846294</v>
      </c>
      <c r="I47" s="54"/>
      <c r="J47" s="55"/>
      <c r="V47" s="8"/>
      <c r="W47" s="8"/>
      <c r="X47" s="8"/>
      <c r="Y47" s="8"/>
    </row>
    <row r="48" customFormat="true" spans="1:25">
      <c r="A48" s="15">
        <v>38</v>
      </c>
      <c r="B48" s="13" t="s">
        <v>29</v>
      </c>
      <c r="C48" s="22"/>
      <c r="D48" s="23" t="s">
        <v>30</v>
      </c>
      <c r="E48" s="37">
        <v>1805</v>
      </c>
      <c r="F48" s="37">
        <v>119.31</v>
      </c>
      <c r="G48" s="32">
        <v>0.195201141435164</v>
      </c>
      <c r="H48" s="38">
        <f>G48*F48</f>
        <v>23.2894481846294</v>
      </c>
      <c r="I48" s="54"/>
      <c r="J48" s="55"/>
      <c r="V48" s="8"/>
      <c r="W48" s="8"/>
      <c r="X48" s="8"/>
      <c r="Y48" s="8"/>
    </row>
    <row r="49" customFormat="true" spans="1:25">
      <c r="A49" s="15">
        <v>39</v>
      </c>
      <c r="B49" s="13" t="s">
        <v>29</v>
      </c>
      <c r="C49" s="22"/>
      <c r="D49" s="23" t="s">
        <v>30</v>
      </c>
      <c r="E49" s="37">
        <v>1905</v>
      </c>
      <c r="F49" s="37">
        <v>119.31</v>
      </c>
      <c r="G49" s="32">
        <v>0.195201141435164</v>
      </c>
      <c r="H49" s="38">
        <f>G49*F49</f>
        <v>23.2894481846294</v>
      </c>
      <c r="I49" s="54"/>
      <c r="J49" s="55"/>
      <c r="V49" s="8"/>
      <c r="W49" s="8"/>
      <c r="X49" s="8"/>
      <c r="Y49" s="8"/>
    </row>
    <row r="50" customFormat="true" spans="1:25">
      <c r="A50" s="15">
        <v>40</v>
      </c>
      <c r="B50" s="13" t="s">
        <v>29</v>
      </c>
      <c r="C50" s="22"/>
      <c r="D50" s="23" t="s">
        <v>30</v>
      </c>
      <c r="E50" s="37">
        <v>2005</v>
      </c>
      <c r="F50" s="37">
        <v>119.31</v>
      </c>
      <c r="G50" s="32">
        <v>0.195201141435164</v>
      </c>
      <c r="H50" s="38">
        <f>G50*F50</f>
        <v>23.2894481846294</v>
      </c>
      <c r="I50" s="54"/>
      <c r="J50" s="55"/>
      <c r="V50" s="8"/>
      <c r="W50" s="8"/>
      <c r="X50" s="8"/>
      <c r="Y50" s="8"/>
    </row>
    <row r="51" customFormat="true" spans="1:25">
      <c r="A51" s="15">
        <v>41</v>
      </c>
      <c r="B51" s="13" t="s">
        <v>29</v>
      </c>
      <c r="C51" s="22"/>
      <c r="D51" s="23" t="s">
        <v>30</v>
      </c>
      <c r="E51" s="37">
        <v>2105</v>
      </c>
      <c r="F51" s="37">
        <v>119.31</v>
      </c>
      <c r="G51" s="32">
        <v>0.195201141435164</v>
      </c>
      <c r="H51" s="38">
        <f>G51*F51</f>
        <v>23.2894481846294</v>
      </c>
      <c r="I51" s="54"/>
      <c r="J51" s="55"/>
      <c r="V51" s="8"/>
      <c r="W51" s="8"/>
      <c r="X51" s="8"/>
      <c r="Y51" s="8"/>
    </row>
    <row r="52" customFormat="true" spans="1:25">
      <c r="A52" s="15">
        <v>42</v>
      </c>
      <c r="B52" s="13" t="s">
        <v>29</v>
      </c>
      <c r="C52" s="22"/>
      <c r="D52" s="23" t="s">
        <v>30</v>
      </c>
      <c r="E52" s="37">
        <v>2205</v>
      </c>
      <c r="F52" s="37">
        <v>187.09</v>
      </c>
      <c r="G52" s="32">
        <v>0.195201141435164</v>
      </c>
      <c r="H52" s="38">
        <f>G52*F52</f>
        <v>36.5201815511048</v>
      </c>
      <c r="I52" s="54"/>
      <c r="J52" s="55"/>
      <c r="V52" s="8"/>
      <c r="W52" s="8"/>
      <c r="X52" s="8"/>
      <c r="Y52" s="8"/>
    </row>
    <row r="53" customFormat="true" spans="1:25">
      <c r="A53" s="15">
        <v>43</v>
      </c>
      <c r="B53" s="13" t="s">
        <v>29</v>
      </c>
      <c r="C53" s="22"/>
      <c r="D53" s="23" t="s">
        <v>30</v>
      </c>
      <c r="E53" s="37">
        <v>206</v>
      </c>
      <c r="F53" s="37">
        <v>100.54</v>
      </c>
      <c r="G53" s="32">
        <v>0.195201141435164</v>
      </c>
      <c r="H53" s="38">
        <f>G53*F53</f>
        <v>19.6255227598914</v>
      </c>
      <c r="I53" s="54"/>
      <c r="J53" s="55"/>
      <c r="V53" s="8"/>
      <c r="W53" s="8"/>
      <c r="X53" s="8"/>
      <c r="Y53" s="8"/>
    </row>
    <row r="54" customFormat="true" spans="1:25">
      <c r="A54" s="15">
        <v>44</v>
      </c>
      <c r="B54" s="13" t="s">
        <v>29</v>
      </c>
      <c r="C54" s="22"/>
      <c r="D54" s="23" t="s">
        <v>30</v>
      </c>
      <c r="E54" s="37">
        <v>306</v>
      </c>
      <c r="F54" s="37">
        <v>100.54</v>
      </c>
      <c r="G54" s="32">
        <v>0.195201141435164</v>
      </c>
      <c r="H54" s="38">
        <f>G54*F54</f>
        <v>19.6255227598914</v>
      </c>
      <c r="I54" s="54"/>
      <c r="J54" s="55"/>
      <c r="V54" s="8"/>
      <c r="W54" s="8"/>
      <c r="X54" s="8"/>
      <c r="Y54" s="8"/>
    </row>
    <row r="55" customFormat="true" spans="1:25">
      <c r="A55" s="15">
        <v>45</v>
      </c>
      <c r="B55" s="13" t="s">
        <v>29</v>
      </c>
      <c r="C55" s="22"/>
      <c r="D55" s="23" t="s">
        <v>30</v>
      </c>
      <c r="E55" s="37">
        <v>406</v>
      </c>
      <c r="F55" s="37">
        <v>100.54</v>
      </c>
      <c r="G55" s="32">
        <v>0.195201141435164</v>
      </c>
      <c r="H55" s="38">
        <f>G55*F55</f>
        <v>19.6255227598914</v>
      </c>
      <c r="I55" s="54"/>
      <c r="J55" s="55"/>
      <c r="V55" s="8"/>
      <c r="W55" s="8"/>
      <c r="X55" s="8"/>
      <c r="Y55" s="8"/>
    </row>
    <row r="56" customFormat="true" spans="1:25">
      <c r="A56" s="15">
        <v>46</v>
      </c>
      <c r="B56" s="13" t="s">
        <v>29</v>
      </c>
      <c r="C56" s="22"/>
      <c r="D56" s="23" t="s">
        <v>30</v>
      </c>
      <c r="E56" s="37">
        <v>506</v>
      </c>
      <c r="F56" s="37">
        <v>100.54</v>
      </c>
      <c r="G56" s="32">
        <v>0.195201141435164</v>
      </c>
      <c r="H56" s="38">
        <f>G56*F56</f>
        <v>19.6255227598914</v>
      </c>
      <c r="I56" s="54"/>
      <c r="J56" s="55"/>
      <c r="V56" s="8"/>
      <c r="W56" s="8"/>
      <c r="X56" s="8"/>
      <c r="Y56" s="8"/>
    </row>
    <row r="57" customFormat="true" spans="1:25">
      <c r="A57" s="15">
        <v>47</v>
      </c>
      <c r="B57" s="13" t="s">
        <v>29</v>
      </c>
      <c r="C57" s="22"/>
      <c r="D57" s="23" t="s">
        <v>30</v>
      </c>
      <c r="E57" s="37">
        <v>606</v>
      </c>
      <c r="F57" s="37">
        <v>100.54</v>
      </c>
      <c r="G57" s="32">
        <v>0.195201141435164</v>
      </c>
      <c r="H57" s="38">
        <f>G57*F57</f>
        <v>19.6255227598914</v>
      </c>
      <c r="I57" s="54"/>
      <c r="J57" s="55"/>
      <c r="V57" s="8"/>
      <c r="W57" s="8"/>
      <c r="X57" s="8"/>
      <c r="Y57" s="8"/>
    </row>
    <row r="58" customFormat="true" spans="1:25">
      <c r="A58" s="15">
        <v>48</v>
      </c>
      <c r="B58" s="13" t="s">
        <v>29</v>
      </c>
      <c r="C58" s="22"/>
      <c r="D58" s="23" t="s">
        <v>30</v>
      </c>
      <c r="E58" s="37">
        <v>706</v>
      </c>
      <c r="F58" s="37">
        <v>100.54</v>
      </c>
      <c r="G58" s="32">
        <v>0.195201141435164</v>
      </c>
      <c r="H58" s="38">
        <f>G58*F58</f>
        <v>19.6255227598914</v>
      </c>
      <c r="I58" s="54"/>
      <c r="J58" s="55"/>
      <c r="V58" s="8"/>
      <c r="W58" s="8"/>
      <c r="X58" s="8"/>
      <c r="Y58" s="8"/>
    </row>
    <row r="59" customFormat="true" spans="1:25">
      <c r="A59" s="15">
        <v>49</v>
      </c>
      <c r="B59" s="13" t="s">
        <v>29</v>
      </c>
      <c r="C59" s="22"/>
      <c r="D59" s="23" t="s">
        <v>30</v>
      </c>
      <c r="E59" s="37">
        <v>806</v>
      </c>
      <c r="F59" s="37">
        <v>100.54</v>
      </c>
      <c r="G59" s="32">
        <v>0.195201141435164</v>
      </c>
      <c r="H59" s="38">
        <f>G59*F59</f>
        <v>19.6255227598914</v>
      </c>
      <c r="I59" s="54"/>
      <c r="J59" s="55"/>
      <c r="V59" s="8"/>
      <c r="W59" s="8"/>
      <c r="X59" s="8"/>
      <c r="Y59" s="8"/>
    </row>
    <row r="60" customFormat="true" spans="1:25">
      <c r="A60" s="15">
        <v>50</v>
      </c>
      <c r="B60" s="13" t="s">
        <v>29</v>
      </c>
      <c r="C60" s="22"/>
      <c r="D60" s="23" t="s">
        <v>30</v>
      </c>
      <c r="E60" s="37">
        <v>906</v>
      </c>
      <c r="F60" s="37">
        <v>100.54</v>
      </c>
      <c r="G60" s="32">
        <v>0.195201141435164</v>
      </c>
      <c r="H60" s="38">
        <f>G60*F60</f>
        <v>19.6255227598914</v>
      </c>
      <c r="I60" s="54"/>
      <c r="J60" s="55"/>
      <c r="V60" s="8"/>
      <c r="W60" s="8"/>
      <c r="X60" s="8"/>
      <c r="Y60" s="8"/>
    </row>
    <row r="61" customFormat="true" spans="1:25">
      <c r="A61" s="15">
        <v>51</v>
      </c>
      <c r="B61" s="13" t="s">
        <v>29</v>
      </c>
      <c r="C61" s="22"/>
      <c r="D61" s="23" t="s">
        <v>30</v>
      </c>
      <c r="E61" s="37">
        <v>1006</v>
      </c>
      <c r="F61" s="37">
        <v>100.54</v>
      </c>
      <c r="G61" s="32">
        <v>0.195201141435164</v>
      </c>
      <c r="H61" s="38">
        <f>G61*F61</f>
        <v>19.6255227598914</v>
      </c>
      <c r="I61" s="54"/>
      <c r="J61" s="55"/>
      <c r="V61" s="8"/>
      <c r="W61" s="8"/>
      <c r="X61" s="8"/>
      <c r="Y61" s="8"/>
    </row>
    <row r="62" customFormat="true" spans="1:25">
      <c r="A62" s="15">
        <v>52</v>
      </c>
      <c r="B62" s="13" t="s">
        <v>29</v>
      </c>
      <c r="C62" s="22"/>
      <c r="D62" s="23" t="s">
        <v>30</v>
      </c>
      <c r="E62" s="37">
        <v>1106</v>
      </c>
      <c r="F62" s="37">
        <v>100.54</v>
      </c>
      <c r="G62" s="32">
        <v>0.195201141435164</v>
      </c>
      <c r="H62" s="38">
        <f>G62*F62</f>
        <v>19.6255227598914</v>
      </c>
      <c r="I62" s="54"/>
      <c r="J62" s="55"/>
      <c r="V62" s="8"/>
      <c r="W62" s="8"/>
      <c r="X62" s="8"/>
      <c r="Y62" s="8"/>
    </row>
    <row r="63" customFormat="true" spans="1:25">
      <c r="A63" s="15">
        <v>53</v>
      </c>
      <c r="B63" s="13" t="s">
        <v>29</v>
      </c>
      <c r="C63" s="22"/>
      <c r="D63" s="23" t="s">
        <v>30</v>
      </c>
      <c r="E63" s="37">
        <v>1206</v>
      </c>
      <c r="F63" s="37">
        <v>100.54</v>
      </c>
      <c r="G63" s="32">
        <v>0.195201141435164</v>
      </c>
      <c r="H63" s="38">
        <f>G63*F63</f>
        <v>19.6255227598914</v>
      </c>
      <c r="I63" s="54"/>
      <c r="J63" s="55"/>
      <c r="V63" s="8"/>
      <c r="W63" s="8"/>
      <c r="X63" s="8"/>
      <c r="Y63" s="8"/>
    </row>
    <row r="64" customFormat="true" spans="1:25">
      <c r="A64" s="15">
        <v>54</v>
      </c>
      <c r="B64" s="13" t="s">
        <v>29</v>
      </c>
      <c r="C64" s="22"/>
      <c r="D64" s="23" t="s">
        <v>30</v>
      </c>
      <c r="E64" s="37">
        <v>1306</v>
      </c>
      <c r="F64" s="37">
        <v>100.54</v>
      </c>
      <c r="G64" s="32">
        <v>0.195201141435164</v>
      </c>
      <c r="H64" s="38">
        <f>G64*F64</f>
        <v>19.6255227598914</v>
      </c>
      <c r="I64" s="54"/>
      <c r="J64" s="55"/>
      <c r="V64" s="8"/>
      <c r="W64" s="8"/>
      <c r="X64" s="8"/>
      <c r="Y64" s="8"/>
    </row>
    <row r="65" customFormat="true" spans="1:25">
      <c r="A65" s="15">
        <v>55</v>
      </c>
      <c r="B65" s="13" t="s">
        <v>29</v>
      </c>
      <c r="C65" s="22"/>
      <c r="D65" s="23" t="s">
        <v>30</v>
      </c>
      <c r="E65" s="37">
        <v>1406</v>
      </c>
      <c r="F65" s="37">
        <v>100.54</v>
      </c>
      <c r="G65" s="32">
        <v>0.195201141435164</v>
      </c>
      <c r="H65" s="38">
        <f>G65*F65</f>
        <v>19.6255227598914</v>
      </c>
      <c r="I65" s="54"/>
      <c r="J65" s="55"/>
      <c r="V65" s="8"/>
      <c r="W65" s="8"/>
      <c r="X65" s="8"/>
      <c r="Y65" s="8"/>
    </row>
    <row r="66" customFormat="true" spans="1:25">
      <c r="A66" s="15">
        <v>56</v>
      </c>
      <c r="B66" s="13" t="s">
        <v>29</v>
      </c>
      <c r="C66" s="22"/>
      <c r="D66" s="23" t="s">
        <v>30</v>
      </c>
      <c r="E66" s="37">
        <v>1506</v>
      </c>
      <c r="F66" s="37">
        <v>100.54</v>
      </c>
      <c r="G66" s="32">
        <v>0.195201141435164</v>
      </c>
      <c r="H66" s="38">
        <f>G66*F66</f>
        <v>19.6255227598914</v>
      </c>
      <c r="I66" s="54"/>
      <c r="J66" s="55"/>
      <c r="V66" s="8"/>
      <c r="W66" s="8"/>
      <c r="X66" s="8"/>
      <c r="Y66" s="8"/>
    </row>
    <row r="67" customFormat="true" spans="1:25">
      <c r="A67" s="15">
        <v>57</v>
      </c>
      <c r="B67" s="13" t="s">
        <v>29</v>
      </c>
      <c r="C67" s="22"/>
      <c r="D67" s="23" t="s">
        <v>30</v>
      </c>
      <c r="E67" s="37">
        <v>1606</v>
      </c>
      <c r="F67" s="37">
        <v>100.54</v>
      </c>
      <c r="G67" s="32">
        <v>0.195201141435164</v>
      </c>
      <c r="H67" s="38">
        <f>G67*F67</f>
        <v>19.6255227598914</v>
      </c>
      <c r="I67" s="54"/>
      <c r="J67" s="55"/>
      <c r="V67" s="8"/>
      <c r="W67" s="8"/>
      <c r="X67" s="8"/>
      <c r="Y67" s="8"/>
    </row>
    <row r="68" customFormat="true" spans="1:25">
      <c r="A68" s="15">
        <v>58</v>
      </c>
      <c r="B68" s="13" t="s">
        <v>29</v>
      </c>
      <c r="C68" s="22"/>
      <c r="D68" s="23" t="s">
        <v>30</v>
      </c>
      <c r="E68" s="37">
        <v>1706</v>
      </c>
      <c r="F68" s="37">
        <v>100.54</v>
      </c>
      <c r="G68" s="32">
        <v>0.195201141435164</v>
      </c>
      <c r="H68" s="38">
        <f>G68*F68</f>
        <v>19.6255227598914</v>
      </c>
      <c r="I68" s="54"/>
      <c r="J68" s="55"/>
      <c r="V68" s="8"/>
      <c r="W68" s="8"/>
      <c r="X68" s="8"/>
      <c r="Y68" s="8"/>
    </row>
    <row r="69" customFormat="true" spans="1:25">
      <c r="A69" s="15">
        <v>59</v>
      </c>
      <c r="B69" s="13" t="s">
        <v>29</v>
      </c>
      <c r="C69" s="22"/>
      <c r="D69" s="23" t="s">
        <v>30</v>
      </c>
      <c r="E69" s="37">
        <v>1806</v>
      </c>
      <c r="F69" s="37">
        <v>100.54</v>
      </c>
      <c r="G69" s="32">
        <v>0.195201141435164</v>
      </c>
      <c r="H69" s="38">
        <f>G69*F69</f>
        <v>19.6255227598914</v>
      </c>
      <c r="I69" s="54"/>
      <c r="J69" s="55"/>
      <c r="V69" s="8"/>
      <c r="W69" s="8"/>
      <c r="X69" s="8"/>
      <c r="Y69" s="8"/>
    </row>
    <row r="70" customFormat="true" spans="1:25">
      <c r="A70" s="15">
        <v>60</v>
      </c>
      <c r="B70" s="13" t="s">
        <v>29</v>
      </c>
      <c r="C70" s="22"/>
      <c r="D70" s="23" t="s">
        <v>30</v>
      </c>
      <c r="E70" s="37">
        <v>1906</v>
      </c>
      <c r="F70" s="37">
        <v>100.54</v>
      </c>
      <c r="G70" s="32">
        <v>0.195201141435164</v>
      </c>
      <c r="H70" s="38">
        <f>G70*F70</f>
        <v>19.6255227598914</v>
      </c>
      <c r="I70" s="54"/>
      <c r="J70" s="55"/>
      <c r="V70" s="8"/>
      <c r="W70" s="8"/>
      <c r="X70" s="8"/>
      <c r="Y70" s="8"/>
    </row>
    <row r="71" customFormat="true" spans="1:25">
      <c r="A71" s="15">
        <v>61</v>
      </c>
      <c r="B71" s="13" t="s">
        <v>29</v>
      </c>
      <c r="C71" s="22"/>
      <c r="D71" s="23" t="s">
        <v>30</v>
      </c>
      <c r="E71" s="37">
        <v>2006</v>
      </c>
      <c r="F71" s="37">
        <v>100.54</v>
      </c>
      <c r="G71" s="32">
        <v>0.195201141435164</v>
      </c>
      <c r="H71" s="38">
        <f>G71*F71</f>
        <v>19.6255227598914</v>
      </c>
      <c r="I71" s="54"/>
      <c r="J71" s="55"/>
      <c r="V71" s="8"/>
      <c r="W71" s="8"/>
      <c r="X71" s="8"/>
      <c r="Y71" s="8"/>
    </row>
    <row r="72" customFormat="true" spans="1:25">
      <c r="A72" s="15">
        <v>62</v>
      </c>
      <c r="B72" s="13" t="s">
        <v>29</v>
      </c>
      <c r="C72" s="22"/>
      <c r="D72" s="23" t="s">
        <v>30</v>
      </c>
      <c r="E72" s="37">
        <v>2106</v>
      </c>
      <c r="F72" s="37">
        <v>100.54</v>
      </c>
      <c r="G72" s="32">
        <v>0.195201141435164</v>
      </c>
      <c r="H72" s="38">
        <f>G72*F72</f>
        <v>19.6255227598914</v>
      </c>
      <c r="I72" s="54"/>
      <c r="J72" s="55"/>
      <c r="V72" s="8"/>
      <c r="W72" s="8"/>
      <c r="X72" s="8"/>
      <c r="Y72" s="8"/>
    </row>
    <row r="73" customFormat="true" spans="1:25">
      <c r="A73" s="15">
        <v>63</v>
      </c>
      <c r="B73" s="13" t="s">
        <v>29</v>
      </c>
      <c r="C73" s="22"/>
      <c r="D73" s="23" t="s">
        <v>30</v>
      </c>
      <c r="E73" s="37">
        <v>2206</v>
      </c>
      <c r="F73" s="37">
        <v>163.48</v>
      </c>
      <c r="G73" s="32">
        <v>0.195201141435164</v>
      </c>
      <c r="H73" s="38">
        <f>G73*F73</f>
        <v>31.9114826018206</v>
      </c>
      <c r="I73" s="54"/>
      <c r="J73" s="55"/>
      <c r="V73" s="8"/>
      <c r="W73" s="8"/>
      <c r="X73" s="8"/>
      <c r="Y73" s="8"/>
    </row>
    <row r="74" customFormat="true" spans="1:25">
      <c r="A74" s="15">
        <v>64</v>
      </c>
      <c r="B74" s="13" t="s">
        <v>29</v>
      </c>
      <c r="C74" s="22"/>
      <c r="D74" s="23" t="s">
        <v>30</v>
      </c>
      <c r="E74" s="37">
        <v>203</v>
      </c>
      <c r="F74" s="37">
        <v>104.57</v>
      </c>
      <c r="G74" s="32">
        <v>0.195201141435164</v>
      </c>
      <c r="H74" s="38">
        <f>G74*F74</f>
        <v>20.4121833598751</v>
      </c>
      <c r="I74" s="54"/>
      <c r="J74" s="55"/>
      <c r="V74" s="8"/>
      <c r="W74" s="8"/>
      <c r="X74" s="8"/>
      <c r="Y74" s="8"/>
    </row>
    <row r="75" customFormat="true" spans="1:25">
      <c r="A75" s="15">
        <v>65</v>
      </c>
      <c r="B75" s="13" t="s">
        <v>29</v>
      </c>
      <c r="C75" s="22"/>
      <c r="D75" s="23" t="s">
        <v>30</v>
      </c>
      <c r="E75" s="37">
        <v>303</v>
      </c>
      <c r="F75" s="37">
        <v>104.57</v>
      </c>
      <c r="G75" s="32">
        <v>0.195201141435164</v>
      </c>
      <c r="H75" s="38">
        <f>G75*F75</f>
        <v>20.4121833598751</v>
      </c>
      <c r="I75" s="54"/>
      <c r="J75" s="55"/>
      <c r="V75" s="8"/>
      <c r="W75" s="8"/>
      <c r="X75" s="8"/>
      <c r="Y75" s="8"/>
    </row>
    <row r="76" customFormat="true" spans="1:25">
      <c r="A76" s="15">
        <v>66</v>
      </c>
      <c r="B76" s="13" t="s">
        <v>29</v>
      </c>
      <c r="C76" s="22"/>
      <c r="D76" s="23" t="s">
        <v>30</v>
      </c>
      <c r="E76" s="37">
        <v>403</v>
      </c>
      <c r="F76" s="37">
        <v>104.57</v>
      </c>
      <c r="G76" s="32">
        <v>0.195201141435164</v>
      </c>
      <c r="H76" s="38">
        <f>G76*F76</f>
        <v>20.4121833598751</v>
      </c>
      <c r="I76" s="54"/>
      <c r="J76" s="55"/>
      <c r="V76" s="8"/>
      <c r="W76" s="8"/>
      <c r="X76" s="8"/>
      <c r="Y76" s="8"/>
    </row>
    <row r="77" customFormat="true" spans="1:25">
      <c r="A77" s="15">
        <v>67</v>
      </c>
      <c r="B77" s="13" t="s">
        <v>29</v>
      </c>
      <c r="C77" s="22"/>
      <c r="D77" s="23" t="s">
        <v>30</v>
      </c>
      <c r="E77" s="37">
        <v>503</v>
      </c>
      <c r="F77" s="37">
        <v>104.57</v>
      </c>
      <c r="G77" s="32">
        <v>0.195201141435164</v>
      </c>
      <c r="H77" s="38">
        <f>G77*F77</f>
        <v>20.4121833598751</v>
      </c>
      <c r="I77" s="54"/>
      <c r="J77" s="55"/>
      <c r="V77" s="8"/>
      <c r="W77" s="8"/>
      <c r="X77" s="8"/>
      <c r="Y77" s="8"/>
    </row>
    <row r="78" customFormat="true" spans="1:25">
      <c r="A78" s="15">
        <v>68</v>
      </c>
      <c r="B78" s="13" t="s">
        <v>29</v>
      </c>
      <c r="C78" s="22"/>
      <c r="D78" s="23" t="s">
        <v>30</v>
      </c>
      <c r="E78" s="37">
        <v>603</v>
      </c>
      <c r="F78" s="37">
        <v>104.57</v>
      </c>
      <c r="G78" s="32">
        <v>0.195201141435164</v>
      </c>
      <c r="H78" s="38">
        <f>G78*F78</f>
        <v>20.4121833598751</v>
      </c>
      <c r="I78" s="54"/>
      <c r="J78" s="55"/>
      <c r="V78" s="8"/>
      <c r="W78" s="8"/>
      <c r="X78" s="8"/>
      <c r="Y78" s="8"/>
    </row>
    <row r="79" customFormat="true" spans="1:25">
      <c r="A79" s="15">
        <v>69</v>
      </c>
      <c r="B79" s="13" t="s">
        <v>29</v>
      </c>
      <c r="C79" s="22"/>
      <c r="D79" s="23" t="s">
        <v>30</v>
      </c>
      <c r="E79" s="37">
        <v>703</v>
      </c>
      <c r="F79" s="37">
        <v>104.57</v>
      </c>
      <c r="G79" s="32">
        <v>0.195201141435164</v>
      </c>
      <c r="H79" s="38">
        <f>G79*F79</f>
        <v>20.4121833598751</v>
      </c>
      <c r="I79" s="54"/>
      <c r="J79" s="55"/>
      <c r="V79" s="8"/>
      <c r="W79" s="8"/>
      <c r="X79" s="8"/>
      <c r="Y79" s="8"/>
    </row>
    <row r="80" customFormat="true" spans="1:25">
      <c r="A80" s="15">
        <v>70</v>
      </c>
      <c r="B80" s="13" t="s">
        <v>29</v>
      </c>
      <c r="C80" s="22"/>
      <c r="D80" s="23" t="s">
        <v>30</v>
      </c>
      <c r="E80" s="37">
        <v>803</v>
      </c>
      <c r="F80" s="37">
        <v>104.57</v>
      </c>
      <c r="G80" s="32">
        <v>0.195201141435164</v>
      </c>
      <c r="H80" s="38">
        <f>G80*F80</f>
        <v>20.4121833598751</v>
      </c>
      <c r="I80" s="54"/>
      <c r="J80" s="55"/>
      <c r="V80" s="8"/>
      <c r="W80" s="8"/>
      <c r="X80" s="8"/>
      <c r="Y80" s="8"/>
    </row>
    <row r="81" customFormat="true" spans="1:25">
      <c r="A81" s="15">
        <v>71</v>
      </c>
      <c r="B81" s="13" t="s">
        <v>29</v>
      </c>
      <c r="C81" s="22"/>
      <c r="D81" s="23" t="s">
        <v>30</v>
      </c>
      <c r="E81" s="37">
        <v>903</v>
      </c>
      <c r="F81" s="37">
        <v>104.57</v>
      </c>
      <c r="G81" s="32">
        <v>0.195201141435164</v>
      </c>
      <c r="H81" s="38">
        <f>G81*F81</f>
        <v>20.4121833598751</v>
      </c>
      <c r="I81" s="54"/>
      <c r="J81" s="55"/>
      <c r="V81" s="8"/>
      <c r="W81" s="8"/>
      <c r="X81" s="8"/>
      <c r="Y81" s="8"/>
    </row>
    <row r="82" customFormat="true" spans="1:25">
      <c r="A82" s="15">
        <v>72</v>
      </c>
      <c r="B82" s="13" t="s">
        <v>29</v>
      </c>
      <c r="C82" s="22"/>
      <c r="D82" s="23" t="s">
        <v>30</v>
      </c>
      <c r="E82" s="37">
        <v>1003</v>
      </c>
      <c r="F82" s="37">
        <v>104.57</v>
      </c>
      <c r="G82" s="32">
        <v>0.195201141435164</v>
      </c>
      <c r="H82" s="38">
        <f>G82*F82</f>
        <v>20.4121833598751</v>
      </c>
      <c r="I82" s="54"/>
      <c r="J82" s="55"/>
      <c r="V82" s="8"/>
      <c r="W82" s="8"/>
      <c r="X82" s="8"/>
      <c r="Y82" s="8"/>
    </row>
    <row r="83" customFormat="true" spans="1:25">
      <c r="A83" s="15">
        <v>73</v>
      </c>
      <c r="B83" s="13" t="s">
        <v>29</v>
      </c>
      <c r="C83" s="22"/>
      <c r="D83" s="23" t="s">
        <v>30</v>
      </c>
      <c r="E83" s="37">
        <v>1103</v>
      </c>
      <c r="F83" s="37">
        <v>104.57</v>
      </c>
      <c r="G83" s="32">
        <v>0.195201141435164</v>
      </c>
      <c r="H83" s="38">
        <f>G83*F83</f>
        <v>20.4121833598751</v>
      </c>
      <c r="I83" s="54"/>
      <c r="J83" s="55"/>
      <c r="V83" s="8"/>
      <c r="W83" s="8"/>
      <c r="X83" s="8"/>
      <c r="Y83" s="8"/>
    </row>
    <row r="84" customFormat="true" spans="1:25">
      <c r="A84" s="15">
        <v>74</v>
      </c>
      <c r="B84" s="13" t="s">
        <v>29</v>
      </c>
      <c r="C84" s="22"/>
      <c r="D84" s="23" t="s">
        <v>30</v>
      </c>
      <c r="E84" s="37">
        <v>1203</v>
      </c>
      <c r="F84" s="37">
        <v>104.57</v>
      </c>
      <c r="G84" s="32">
        <v>0.195201141435164</v>
      </c>
      <c r="H84" s="38">
        <f>G84*F84</f>
        <v>20.4121833598751</v>
      </c>
      <c r="I84" s="54"/>
      <c r="J84" s="55"/>
      <c r="V84" s="8"/>
      <c r="W84" s="8"/>
      <c r="X84" s="8"/>
      <c r="Y84" s="8"/>
    </row>
    <row r="85" customFormat="true" spans="1:25">
      <c r="A85" s="15">
        <v>75</v>
      </c>
      <c r="B85" s="13" t="s">
        <v>29</v>
      </c>
      <c r="C85" s="22"/>
      <c r="D85" s="23" t="s">
        <v>30</v>
      </c>
      <c r="E85" s="37">
        <v>1303</v>
      </c>
      <c r="F85" s="37">
        <v>104.57</v>
      </c>
      <c r="G85" s="32">
        <v>0.195201141435164</v>
      </c>
      <c r="H85" s="38">
        <f>G85*F85</f>
        <v>20.4121833598751</v>
      </c>
      <c r="I85" s="54"/>
      <c r="J85" s="55"/>
      <c r="V85" s="8"/>
      <c r="W85" s="8"/>
      <c r="X85" s="8"/>
      <c r="Y85" s="8"/>
    </row>
    <row r="86" customFormat="true" spans="1:25">
      <c r="A86" s="15">
        <v>76</v>
      </c>
      <c r="B86" s="13" t="s">
        <v>29</v>
      </c>
      <c r="C86" s="22"/>
      <c r="D86" s="23" t="s">
        <v>30</v>
      </c>
      <c r="E86" s="37">
        <v>1403</v>
      </c>
      <c r="F86" s="37">
        <v>104.57</v>
      </c>
      <c r="G86" s="32">
        <v>0.195201141435164</v>
      </c>
      <c r="H86" s="38">
        <f>G86*F86</f>
        <v>20.4121833598751</v>
      </c>
      <c r="I86" s="54"/>
      <c r="J86" s="55"/>
      <c r="V86" s="8"/>
      <c r="W86" s="8"/>
      <c r="X86" s="8"/>
      <c r="Y86" s="8"/>
    </row>
    <row r="87" customFormat="true" spans="1:25">
      <c r="A87" s="15">
        <v>77</v>
      </c>
      <c r="B87" s="13" t="s">
        <v>29</v>
      </c>
      <c r="C87" s="22"/>
      <c r="D87" s="23" t="s">
        <v>30</v>
      </c>
      <c r="E87" s="37">
        <v>1503</v>
      </c>
      <c r="F87" s="37">
        <v>104.57</v>
      </c>
      <c r="G87" s="32">
        <v>0.195201141435164</v>
      </c>
      <c r="H87" s="38">
        <f>G87*F87</f>
        <v>20.4121833598751</v>
      </c>
      <c r="I87" s="54"/>
      <c r="J87" s="55"/>
      <c r="V87" s="8"/>
      <c r="W87" s="8"/>
      <c r="X87" s="8"/>
      <c r="Y87" s="8"/>
    </row>
    <row r="88" customFormat="true" spans="1:25">
      <c r="A88" s="15">
        <v>78</v>
      </c>
      <c r="B88" s="13" t="s">
        <v>29</v>
      </c>
      <c r="C88" s="22"/>
      <c r="D88" s="23" t="s">
        <v>30</v>
      </c>
      <c r="E88" s="37">
        <v>1603</v>
      </c>
      <c r="F88" s="37">
        <v>104.57</v>
      </c>
      <c r="G88" s="32">
        <v>0.195201141435164</v>
      </c>
      <c r="H88" s="38">
        <f>G88*F88</f>
        <v>20.4121833598751</v>
      </c>
      <c r="I88" s="54"/>
      <c r="J88" s="55"/>
      <c r="V88" s="8"/>
      <c r="W88" s="8"/>
      <c r="X88" s="8"/>
      <c r="Y88" s="8"/>
    </row>
    <row r="89" customFormat="true" spans="1:25">
      <c r="A89" s="15">
        <v>79</v>
      </c>
      <c r="B89" s="13" t="s">
        <v>29</v>
      </c>
      <c r="C89" s="22"/>
      <c r="D89" s="23" t="s">
        <v>30</v>
      </c>
      <c r="E89" s="37">
        <v>1703</v>
      </c>
      <c r="F89" s="37">
        <v>104.57</v>
      </c>
      <c r="G89" s="32">
        <v>0.195201141435164</v>
      </c>
      <c r="H89" s="38">
        <f>G89*F89</f>
        <v>20.4121833598751</v>
      </c>
      <c r="I89" s="54"/>
      <c r="J89" s="55"/>
      <c r="V89" s="8"/>
      <c r="W89" s="8"/>
      <c r="X89" s="8"/>
      <c r="Y89" s="8"/>
    </row>
    <row r="90" customFormat="true" spans="1:25">
      <c r="A90" s="15">
        <v>80</v>
      </c>
      <c r="B90" s="13" t="s">
        <v>29</v>
      </c>
      <c r="C90" s="22"/>
      <c r="D90" s="23" t="s">
        <v>30</v>
      </c>
      <c r="E90" s="37">
        <v>1803</v>
      </c>
      <c r="F90" s="37">
        <v>104.57</v>
      </c>
      <c r="G90" s="32">
        <v>0.195201141435164</v>
      </c>
      <c r="H90" s="38">
        <f>G90*F90</f>
        <v>20.4121833598751</v>
      </c>
      <c r="I90" s="54"/>
      <c r="J90" s="55"/>
      <c r="V90" s="8"/>
      <c r="W90" s="8"/>
      <c r="X90" s="8"/>
      <c r="Y90" s="8"/>
    </row>
    <row r="91" customFormat="true" spans="1:25">
      <c r="A91" s="15">
        <v>81</v>
      </c>
      <c r="B91" s="13" t="s">
        <v>29</v>
      </c>
      <c r="C91" s="22"/>
      <c r="D91" s="23" t="s">
        <v>30</v>
      </c>
      <c r="E91" s="37">
        <v>1903</v>
      </c>
      <c r="F91" s="37">
        <v>104.57</v>
      </c>
      <c r="G91" s="32">
        <v>0.195201141435164</v>
      </c>
      <c r="H91" s="38">
        <f>G91*F91</f>
        <v>20.4121833598751</v>
      </c>
      <c r="I91" s="54"/>
      <c r="J91" s="55"/>
      <c r="V91" s="8"/>
      <c r="W91" s="8"/>
      <c r="X91" s="8"/>
      <c r="Y91" s="8"/>
    </row>
    <row r="92" customFormat="true" spans="1:25">
      <c r="A92" s="15">
        <v>82</v>
      </c>
      <c r="B92" s="13" t="s">
        <v>29</v>
      </c>
      <c r="C92" s="22"/>
      <c r="D92" s="23" t="s">
        <v>30</v>
      </c>
      <c r="E92" s="37">
        <v>2003</v>
      </c>
      <c r="F92" s="37">
        <v>104.57</v>
      </c>
      <c r="G92" s="32">
        <v>0.195201141435164</v>
      </c>
      <c r="H92" s="38">
        <f>G92*F92</f>
        <v>20.4121833598751</v>
      </c>
      <c r="I92" s="54"/>
      <c r="J92" s="55"/>
      <c r="V92" s="8"/>
      <c r="W92" s="8"/>
      <c r="X92" s="8"/>
      <c r="Y92" s="8"/>
    </row>
    <row r="93" customFormat="true" spans="1:25">
      <c r="A93" s="15">
        <v>83</v>
      </c>
      <c r="B93" s="13" t="s">
        <v>29</v>
      </c>
      <c r="C93" s="22"/>
      <c r="D93" s="23" t="s">
        <v>30</v>
      </c>
      <c r="E93" s="37">
        <v>2103</v>
      </c>
      <c r="F93" s="37">
        <v>104.57</v>
      </c>
      <c r="G93" s="32">
        <v>0.195201141435164</v>
      </c>
      <c r="H93" s="38">
        <f>G93*F93</f>
        <v>20.4121833598751</v>
      </c>
      <c r="I93" s="54"/>
      <c r="J93" s="55"/>
      <c r="V93" s="8"/>
      <c r="W93" s="8"/>
      <c r="X93" s="8"/>
      <c r="Y93" s="8"/>
    </row>
    <row r="94" customFormat="true" spans="1:25">
      <c r="A94" s="15">
        <v>84</v>
      </c>
      <c r="B94" s="13" t="s">
        <v>29</v>
      </c>
      <c r="C94" s="22"/>
      <c r="D94" s="23" t="s">
        <v>30</v>
      </c>
      <c r="E94" s="37">
        <v>2203</v>
      </c>
      <c r="F94" s="37">
        <v>161.64</v>
      </c>
      <c r="G94" s="32">
        <v>0.195201141435164</v>
      </c>
      <c r="H94" s="38">
        <f>G94*F94</f>
        <v>31.5523125015799</v>
      </c>
      <c r="I94" s="54"/>
      <c r="J94" s="55"/>
      <c r="V94" s="8"/>
      <c r="W94" s="8"/>
      <c r="X94" s="8"/>
      <c r="Y94" s="8"/>
    </row>
    <row r="95" customFormat="true" spans="1:25">
      <c r="A95" s="15">
        <v>85</v>
      </c>
      <c r="B95" s="13" t="s">
        <v>29</v>
      </c>
      <c r="C95" s="22"/>
      <c r="D95" s="23" t="s">
        <v>30</v>
      </c>
      <c r="E95" s="37">
        <v>202</v>
      </c>
      <c r="F95" s="37">
        <v>136.95</v>
      </c>
      <c r="G95" s="32">
        <v>0.195201141435164</v>
      </c>
      <c r="H95" s="38">
        <f>G95*F95</f>
        <v>26.7327963195457</v>
      </c>
      <c r="I95" s="54"/>
      <c r="J95" s="55"/>
      <c r="V95" s="8"/>
      <c r="W95" s="8"/>
      <c r="X95" s="8"/>
      <c r="Y95" s="8"/>
    </row>
    <row r="96" customFormat="true" spans="1:25">
      <c r="A96" s="15">
        <v>86</v>
      </c>
      <c r="B96" s="13" t="s">
        <v>29</v>
      </c>
      <c r="C96" s="22"/>
      <c r="D96" s="23" t="s">
        <v>30</v>
      </c>
      <c r="E96" s="37">
        <v>302</v>
      </c>
      <c r="F96" s="37">
        <v>136.95</v>
      </c>
      <c r="G96" s="32">
        <v>0.195201141435164</v>
      </c>
      <c r="H96" s="38">
        <f>G96*F96</f>
        <v>26.7327963195457</v>
      </c>
      <c r="I96" s="54"/>
      <c r="J96" s="55"/>
      <c r="V96" s="8"/>
      <c r="W96" s="8"/>
      <c r="X96" s="8"/>
      <c r="Y96" s="8"/>
    </row>
    <row r="97" customFormat="true" spans="1:25">
      <c r="A97" s="15">
        <v>87</v>
      </c>
      <c r="B97" s="13" t="s">
        <v>29</v>
      </c>
      <c r="C97" s="22"/>
      <c r="D97" s="23" t="s">
        <v>30</v>
      </c>
      <c r="E97" s="37">
        <v>402</v>
      </c>
      <c r="F97" s="37">
        <v>136.95</v>
      </c>
      <c r="G97" s="32">
        <v>0.195201141435164</v>
      </c>
      <c r="H97" s="38">
        <f>G97*F97</f>
        <v>26.7327963195457</v>
      </c>
      <c r="I97" s="54"/>
      <c r="J97" s="55"/>
      <c r="V97" s="8"/>
      <c r="W97" s="8"/>
      <c r="X97" s="8"/>
      <c r="Y97" s="8"/>
    </row>
    <row r="98" customFormat="true" spans="1:25">
      <c r="A98" s="15">
        <v>88</v>
      </c>
      <c r="B98" s="13" t="s">
        <v>29</v>
      </c>
      <c r="C98" s="22"/>
      <c r="D98" s="23" t="s">
        <v>30</v>
      </c>
      <c r="E98" s="37">
        <v>502</v>
      </c>
      <c r="F98" s="37">
        <v>136.95</v>
      </c>
      <c r="G98" s="32">
        <v>0.195201141435164</v>
      </c>
      <c r="H98" s="38">
        <f>G98*F98</f>
        <v>26.7327963195457</v>
      </c>
      <c r="I98" s="54"/>
      <c r="J98" s="55"/>
      <c r="V98" s="8"/>
      <c r="W98" s="8"/>
      <c r="X98" s="8"/>
      <c r="Y98" s="8"/>
    </row>
    <row r="99" customFormat="true" spans="1:25">
      <c r="A99" s="15">
        <v>89</v>
      </c>
      <c r="B99" s="13" t="s">
        <v>29</v>
      </c>
      <c r="C99" s="22"/>
      <c r="D99" s="23" t="s">
        <v>30</v>
      </c>
      <c r="E99" s="37">
        <v>602</v>
      </c>
      <c r="F99" s="37">
        <v>136.95</v>
      </c>
      <c r="G99" s="32">
        <v>0.195201141435164</v>
      </c>
      <c r="H99" s="38">
        <f>G99*F99</f>
        <v>26.7327963195457</v>
      </c>
      <c r="I99" s="54"/>
      <c r="J99" s="55"/>
      <c r="V99" s="8"/>
      <c r="W99" s="8"/>
      <c r="X99" s="8"/>
      <c r="Y99" s="8"/>
    </row>
    <row r="100" customFormat="true" spans="1:25">
      <c r="A100" s="15">
        <v>90</v>
      </c>
      <c r="B100" s="13" t="s">
        <v>29</v>
      </c>
      <c r="C100" s="22"/>
      <c r="D100" s="23" t="s">
        <v>30</v>
      </c>
      <c r="E100" s="37">
        <v>702</v>
      </c>
      <c r="F100" s="37">
        <v>136.95</v>
      </c>
      <c r="G100" s="32">
        <v>0.195201141435164</v>
      </c>
      <c r="H100" s="38">
        <f>G100*F100</f>
        <v>26.7327963195457</v>
      </c>
      <c r="I100" s="54"/>
      <c r="J100" s="55"/>
      <c r="V100" s="8"/>
      <c r="W100" s="8"/>
      <c r="X100" s="8"/>
      <c r="Y100" s="8"/>
    </row>
    <row r="101" customFormat="true" spans="1:25">
      <c r="A101" s="15">
        <v>91</v>
      </c>
      <c r="B101" s="13" t="s">
        <v>29</v>
      </c>
      <c r="C101" s="22"/>
      <c r="D101" s="23" t="s">
        <v>30</v>
      </c>
      <c r="E101" s="37">
        <v>802</v>
      </c>
      <c r="F101" s="37">
        <v>136.95</v>
      </c>
      <c r="G101" s="32">
        <v>0.195201141435164</v>
      </c>
      <c r="H101" s="38">
        <f>G101*F101</f>
        <v>26.7327963195457</v>
      </c>
      <c r="I101" s="54"/>
      <c r="J101" s="55"/>
      <c r="V101" s="8"/>
      <c r="W101" s="8"/>
      <c r="X101" s="8"/>
      <c r="Y101" s="8"/>
    </row>
    <row r="102" customFormat="true" spans="1:25">
      <c r="A102" s="15">
        <v>92</v>
      </c>
      <c r="B102" s="13" t="s">
        <v>29</v>
      </c>
      <c r="C102" s="22"/>
      <c r="D102" s="23" t="s">
        <v>30</v>
      </c>
      <c r="E102" s="37">
        <v>902</v>
      </c>
      <c r="F102" s="37">
        <v>136.95</v>
      </c>
      <c r="G102" s="32">
        <v>0.195201141435164</v>
      </c>
      <c r="H102" s="38">
        <f>G102*F102</f>
        <v>26.7327963195457</v>
      </c>
      <c r="I102" s="54"/>
      <c r="J102" s="55"/>
      <c r="V102" s="8"/>
      <c r="W102" s="8"/>
      <c r="X102" s="8"/>
      <c r="Y102" s="8"/>
    </row>
    <row r="103" customFormat="true" spans="1:25">
      <c r="A103" s="15">
        <v>93</v>
      </c>
      <c r="B103" s="13" t="s">
        <v>29</v>
      </c>
      <c r="C103" s="22"/>
      <c r="D103" s="23" t="s">
        <v>30</v>
      </c>
      <c r="E103" s="37">
        <v>1002</v>
      </c>
      <c r="F103" s="37">
        <v>136.95</v>
      </c>
      <c r="G103" s="32">
        <v>0.195201141435164</v>
      </c>
      <c r="H103" s="38">
        <f>G103*F103</f>
        <v>26.7327963195457</v>
      </c>
      <c r="I103" s="54"/>
      <c r="J103" s="55"/>
      <c r="V103" s="8"/>
      <c r="W103" s="8"/>
      <c r="X103" s="8"/>
      <c r="Y103" s="8"/>
    </row>
    <row r="104" customFormat="true" spans="1:25">
      <c r="A104" s="15">
        <v>94</v>
      </c>
      <c r="B104" s="13" t="s">
        <v>29</v>
      </c>
      <c r="C104" s="22"/>
      <c r="D104" s="23" t="s">
        <v>30</v>
      </c>
      <c r="E104" s="37">
        <v>1102</v>
      </c>
      <c r="F104" s="37">
        <v>136.95</v>
      </c>
      <c r="G104" s="32">
        <v>0.195201141435164</v>
      </c>
      <c r="H104" s="38">
        <f>G104*F104</f>
        <v>26.7327963195457</v>
      </c>
      <c r="I104" s="54"/>
      <c r="J104" s="55"/>
      <c r="V104" s="8"/>
      <c r="W104" s="8"/>
      <c r="X104" s="8"/>
      <c r="Y104" s="8"/>
    </row>
    <row r="105" customFormat="true" spans="1:25">
      <c r="A105" s="15">
        <v>95</v>
      </c>
      <c r="B105" s="13" t="s">
        <v>29</v>
      </c>
      <c r="C105" s="22"/>
      <c r="D105" s="23" t="s">
        <v>30</v>
      </c>
      <c r="E105" s="37">
        <v>1202</v>
      </c>
      <c r="F105" s="37">
        <v>136.95</v>
      </c>
      <c r="G105" s="32">
        <v>0.195201141435164</v>
      </c>
      <c r="H105" s="38">
        <f>G105*F105</f>
        <v>26.7327963195457</v>
      </c>
      <c r="I105" s="54"/>
      <c r="J105" s="55"/>
      <c r="V105" s="8"/>
      <c r="W105" s="8"/>
      <c r="X105" s="8"/>
      <c r="Y105" s="8"/>
    </row>
    <row r="106" customFormat="true" spans="1:25">
      <c r="A106" s="15">
        <v>96</v>
      </c>
      <c r="B106" s="13" t="s">
        <v>29</v>
      </c>
      <c r="C106" s="22"/>
      <c r="D106" s="23" t="s">
        <v>30</v>
      </c>
      <c r="E106" s="37">
        <v>1302</v>
      </c>
      <c r="F106" s="37">
        <v>136.95</v>
      </c>
      <c r="G106" s="32">
        <v>0.195201141435164</v>
      </c>
      <c r="H106" s="38">
        <f>G106*F106</f>
        <v>26.7327963195457</v>
      </c>
      <c r="I106" s="54"/>
      <c r="J106" s="55"/>
      <c r="V106" s="8"/>
      <c r="W106" s="8"/>
      <c r="X106" s="8"/>
      <c r="Y106" s="8"/>
    </row>
    <row r="107" customFormat="true" spans="1:25">
      <c r="A107" s="15">
        <v>97</v>
      </c>
      <c r="B107" s="13" t="s">
        <v>29</v>
      </c>
      <c r="C107" s="22"/>
      <c r="D107" s="23" t="s">
        <v>30</v>
      </c>
      <c r="E107" s="37">
        <v>1402</v>
      </c>
      <c r="F107" s="37">
        <v>136.95</v>
      </c>
      <c r="G107" s="32">
        <v>0.195201141435164</v>
      </c>
      <c r="H107" s="38">
        <f>G107*F107</f>
        <v>26.7327963195457</v>
      </c>
      <c r="I107" s="54"/>
      <c r="J107" s="55"/>
      <c r="V107" s="8"/>
      <c r="W107" s="8"/>
      <c r="X107" s="8"/>
      <c r="Y107" s="8"/>
    </row>
    <row r="108" customFormat="true" spans="1:25">
      <c r="A108" s="15">
        <v>98</v>
      </c>
      <c r="B108" s="13" t="s">
        <v>29</v>
      </c>
      <c r="C108" s="22"/>
      <c r="D108" s="23" t="s">
        <v>30</v>
      </c>
      <c r="E108" s="37">
        <v>1502</v>
      </c>
      <c r="F108" s="37">
        <v>136.95</v>
      </c>
      <c r="G108" s="32">
        <v>0.195201141435164</v>
      </c>
      <c r="H108" s="38">
        <f>G108*F108</f>
        <v>26.7327963195457</v>
      </c>
      <c r="I108" s="54"/>
      <c r="J108" s="55"/>
      <c r="V108" s="8"/>
      <c r="W108" s="8"/>
      <c r="X108" s="8"/>
      <c r="Y108" s="8"/>
    </row>
    <row r="109" customFormat="true" spans="1:25">
      <c r="A109" s="15">
        <v>99</v>
      </c>
      <c r="B109" s="13" t="s">
        <v>29</v>
      </c>
      <c r="C109" s="22"/>
      <c r="D109" s="23" t="s">
        <v>30</v>
      </c>
      <c r="E109" s="37">
        <v>1602</v>
      </c>
      <c r="F109" s="37">
        <v>136.95</v>
      </c>
      <c r="G109" s="32">
        <v>0.195201141435164</v>
      </c>
      <c r="H109" s="38">
        <f>G109*F109</f>
        <v>26.7327963195457</v>
      </c>
      <c r="I109" s="54"/>
      <c r="J109" s="55"/>
      <c r="V109" s="8"/>
      <c r="W109" s="8"/>
      <c r="X109" s="8"/>
      <c r="Y109" s="8"/>
    </row>
    <row r="110" customFormat="true" spans="1:25">
      <c r="A110" s="15">
        <v>100</v>
      </c>
      <c r="B110" s="13" t="s">
        <v>29</v>
      </c>
      <c r="C110" s="22"/>
      <c r="D110" s="23" t="s">
        <v>30</v>
      </c>
      <c r="E110" s="37">
        <v>1702</v>
      </c>
      <c r="F110" s="37">
        <v>136.95</v>
      </c>
      <c r="G110" s="32">
        <v>0.195201141435164</v>
      </c>
      <c r="H110" s="38">
        <f>G110*F110</f>
        <v>26.7327963195457</v>
      </c>
      <c r="I110" s="54"/>
      <c r="J110" s="55"/>
      <c r="V110" s="8"/>
      <c r="W110" s="8"/>
      <c r="X110" s="8"/>
      <c r="Y110" s="8"/>
    </row>
    <row r="111" customFormat="true" spans="1:25">
      <c r="A111" s="15">
        <v>101</v>
      </c>
      <c r="B111" s="13" t="s">
        <v>29</v>
      </c>
      <c r="C111" s="22"/>
      <c r="D111" s="23" t="s">
        <v>30</v>
      </c>
      <c r="E111" s="37">
        <v>1802</v>
      </c>
      <c r="F111" s="37">
        <v>136.95</v>
      </c>
      <c r="G111" s="32">
        <v>0.195201141435164</v>
      </c>
      <c r="H111" s="38">
        <f>G111*F111</f>
        <v>26.7327963195457</v>
      </c>
      <c r="I111" s="54"/>
      <c r="J111" s="55"/>
      <c r="V111" s="8"/>
      <c r="W111" s="8"/>
      <c r="X111" s="8"/>
      <c r="Y111" s="8"/>
    </row>
    <row r="112" customFormat="true" spans="1:25">
      <c r="A112" s="15">
        <v>102</v>
      </c>
      <c r="B112" s="13" t="s">
        <v>29</v>
      </c>
      <c r="C112" s="22"/>
      <c r="D112" s="23" t="s">
        <v>30</v>
      </c>
      <c r="E112" s="37">
        <v>1902</v>
      </c>
      <c r="F112" s="37">
        <v>136.95</v>
      </c>
      <c r="G112" s="32">
        <v>0.195201141435164</v>
      </c>
      <c r="H112" s="38">
        <f>G112*F112</f>
        <v>26.7327963195457</v>
      </c>
      <c r="I112" s="54"/>
      <c r="J112" s="55"/>
      <c r="V112" s="8"/>
      <c r="W112" s="8"/>
      <c r="X112" s="8"/>
      <c r="Y112" s="8"/>
    </row>
    <row r="113" customFormat="true" spans="1:25">
      <c r="A113" s="15">
        <v>103</v>
      </c>
      <c r="B113" s="13" t="s">
        <v>29</v>
      </c>
      <c r="C113" s="22"/>
      <c r="D113" s="23" t="s">
        <v>30</v>
      </c>
      <c r="E113" s="37">
        <v>2002</v>
      </c>
      <c r="F113" s="37">
        <v>136.95</v>
      </c>
      <c r="G113" s="32">
        <v>0.195201141435164</v>
      </c>
      <c r="H113" s="38">
        <f>G113*F113</f>
        <v>26.7327963195457</v>
      </c>
      <c r="I113" s="54"/>
      <c r="J113" s="55"/>
      <c r="V113" s="8"/>
      <c r="W113" s="8"/>
      <c r="X113" s="8"/>
      <c r="Y113" s="8"/>
    </row>
    <row r="114" customFormat="true" spans="1:25">
      <c r="A114" s="15">
        <v>104</v>
      </c>
      <c r="B114" s="13" t="s">
        <v>29</v>
      </c>
      <c r="C114" s="22"/>
      <c r="D114" s="23" t="s">
        <v>30</v>
      </c>
      <c r="E114" s="37">
        <v>2102</v>
      </c>
      <c r="F114" s="37">
        <v>136.95</v>
      </c>
      <c r="G114" s="32">
        <v>0.195201141435164</v>
      </c>
      <c r="H114" s="38">
        <f>G114*F114</f>
        <v>26.7327963195457</v>
      </c>
      <c r="I114" s="54"/>
      <c r="J114" s="55"/>
      <c r="V114" s="8"/>
      <c r="W114" s="8"/>
      <c r="X114" s="8"/>
      <c r="Y114" s="8"/>
    </row>
    <row r="115" customFormat="true" spans="1:25">
      <c r="A115" s="15">
        <v>105</v>
      </c>
      <c r="B115" s="13" t="s">
        <v>29</v>
      </c>
      <c r="C115" s="22"/>
      <c r="D115" s="23" t="s">
        <v>30</v>
      </c>
      <c r="E115" s="37">
        <v>2202</v>
      </c>
      <c r="F115" s="37">
        <v>196.4</v>
      </c>
      <c r="G115" s="32">
        <v>0.195201141435164</v>
      </c>
      <c r="H115" s="38">
        <f>G115*F115</f>
        <v>38.3375041778662</v>
      </c>
      <c r="I115" s="54"/>
      <c r="J115" s="55"/>
      <c r="V115" s="8"/>
      <c r="W115" s="8"/>
      <c r="X115" s="8"/>
      <c r="Y115" s="8"/>
    </row>
    <row r="116" customFormat="true" spans="1:25">
      <c r="A116" s="15">
        <v>106</v>
      </c>
      <c r="B116" s="13" t="s">
        <v>29</v>
      </c>
      <c r="C116" s="22"/>
      <c r="D116" s="23" t="s">
        <v>30</v>
      </c>
      <c r="E116" s="37">
        <v>201</v>
      </c>
      <c r="F116" s="37">
        <v>67.75</v>
      </c>
      <c r="G116" s="32">
        <v>0.195201141435164</v>
      </c>
      <c r="H116" s="38">
        <f>G116*F116</f>
        <v>13.2248773322324</v>
      </c>
      <c r="I116" s="54"/>
      <c r="J116" s="55"/>
      <c r="V116" s="8"/>
      <c r="W116" s="8"/>
      <c r="X116" s="8"/>
      <c r="Y116" s="8"/>
    </row>
    <row r="117" customFormat="true" spans="1:25">
      <c r="A117" s="15">
        <v>107</v>
      </c>
      <c r="B117" s="13" t="s">
        <v>29</v>
      </c>
      <c r="C117" s="22"/>
      <c r="D117" s="23" t="s">
        <v>30</v>
      </c>
      <c r="E117" s="37">
        <v>301</v>
      </c>
      <c r="F117" s="37">
        <v>67.75</v>
      </c>
      <c r="G117" s="32">
        <v>0.195201141435164</v>
      </c>
      <c r="H117" s="38">
        <f>G117*F117</f>
        <v>13.2248773322324</v>
      </c>
      <c r="I117" s="54"/>
      <c r="J117" s="55"/>
      <c r="V117" s="8"/>
      <c r="W117" s="8"/>
      <c r="X117" s="8"/>
      <c r="Y117" s="8"/>
    </row>
    <row r="118" customFormat="true" spans="1:25">
      <c r="A118" s="15">
        <v>108</v>
      </c>
      <c r="B118" s="13" t="s">
        <v>29</v>
      </c>
      <c r="C118" s="22"/>
      <c r="D118" s="23" t="s">
        <v>30</v>
      </c>
      <c r="E118" s="37">
        <v>401</v>
      </c>
      <c r="F118" s="37">
        <v>67.75</v>
      </c>
      <c r="G118" s="32">
        <v>0.195201141435164</v>
      </c>
      <c r="H118" s="38">
        <f>G118*F118</f>
        <v>13.2248773322324</v>
      </c>
      <c r="I118" s="54"/>
      <c r="J118" s="55"/>
      <c r="V118" s="8"/>
      <c r="W118" s="8"/>
      <c r="X118" s="8"/>
      <c r="Y118" s="8"/>
    </row>
    <row r="119" customFormat="true" spans="1:25">
      <c r="A119" s="15">
        <v>109</v>
      </c>
      <c r="B119" s="13" t="s">
        <v>29</v>
      </c>
      <c r="C119" s="22"/>
      <c r="D119" s="23" t="s">
        <v>30</v>
      </c>
      <c r="E119" s="37">
        <v>501</v>
      </c>
      <c r="F119" s="37">
        <v>67.75</v>
      </c>
      <c r="G119" s="32">
        <v>0.195201141435164</v>
      </c>
      <c r="H119" s="38">
        <f>G119*F119</f>
        <v>13.2248773322324</v>
      </c>
      <c r="I119" s="54"/>
      <c r="J119" s="55"/>
      <c r="V119" s="8"/>
      <c r="W119" s="8"/>
      <c r="X119" s="8"/>
      <c r="Y119" s="8"/>
    </row>
    <row r="120" customFormat="true" spans="1:25">
      <c r="A120" s="15">
        <v>110</v>
      </c>
      <c r="B120" s="13" t="s">
        <v>29</v>
      </c>
      <c r="C120" s="22"/>
      <c r="D120" s="23" t="s">
        <v>30</v>
      </c>
      <c r="E120" s="37">
        <v>601</v>
      </c>
      <c r="F120" s="37">
        <v>67.75</v>
      </c>
      <c r="G120" s="32">
        <v>0.195201141435164</v>
      </c>
      <c r="H120" s="38">
        <f>G120*F120</f>
        <v>13.2248773322324</v>
      </c>
      <c r="I120" s="54"/>
      <c r="J120" s="55"/>
      <c r="V120" s="8"/>
      <c r="W120" s="8"/>
      <c r="X120" s="8"/>
      <c r="Y120" s="8"/>
    </row>
    <row r="121" customFormat="true" spans="1:25">
      <c r="A121" s="15">
        <v>111</v>
      </c>
      <c r="B121" s="13" t="s">
        <v>29</v>
      </c>
      <c r="C121" s="22"/>
      <c r="D121" s="23" t="s">
        <v>30</v>
      </c>
      <c r="E121" s="37">
        <v>701</v>
      </c>
      <c r="F121" s="37">
        <v>67.75</v>
      </c>
      <c r="G121" s="32">
        <v>0.195201141435164</v>
      </c>
      <c r="H121" s="38">
        <f>G121*F121</f>
        <v>13.2248773322324</v>
      </c>
      <c r="I121" s="54"/>
      <c r="J121" s="55"/>
      <c r="V121" s="8"/>
      <c r="W121" s="8"/>
      <c r="X121" s="8"/>
      <c r="Y121" s="8"/>
    </row>
    <row r="122" customFormat="true" spans="1:25">
      <c r="A122" s="15">
        <v>112</v>
      </c>
      <c r="B122" s="13" t="s">
        <v>29</v>
      </c>
      <c r="C122" s="22"/>
      <c r="D122" s="23" t="s">
        <v>30</v>
      </c>
      <c r="E122" s="37">
        <v>801</v>
      </c>
      <c r="F122" s="37">
        <v>67.75</v>
      </c>
      <c r="G122" s="32">
        <v>0.195201141435164</v>
      </c>
      <c r="H122" s="38">
        <f>G122*F122</f>
        <v>13.2248773322324</v>
      </c>
      <c r="I122" s="54"/>
      <c r="J122" s="55"/>
      <c r="V122" s="8"/>
      <c r="W122" s="8"/>
      <c r="X122" s="8"/>
      <c r="Y122" s="8"/>
    </row>
    <row r="123" customFormat="true" spans="1:25">
      <c r="A123" s="15">
        <v>113</v>
      </c>
      <c r="B123" s="13" t="s">
        <v>29</v>
      </c>
      <c r="C123" s="22"/>
      <c r="D123" s="23" t="s">
        <v>30</v>
      </c>
      <c r="E123" s="37">
        <v>901</v>
      </c>
      <c r="F123" s="37">
        <v>67.75</v>
      </c>
      <c r="G123" s="32">
        <v>0.195201141435164</v>
      </c>
      <c r="H123" s="38">
        <f>G123*F123</f>
        <v>13.2248773322324</v>
      </c>
      <c r="I123" s="54"/>
      <c r="J123" s="55"/>
      <c r="V123" s="8"/>
      <c r="W123" s="8"/>
      <c r="X123" s="8"/>
      <c r="Y123" s="8"/>
    </row>
    <row r="124" customFormat="true" spans="1:25">
      <c r="A124" s="15">
        <v>114</v>
      </c>
      <c r="B124" s="13" t="s">
        <v>29</v>
      </c>
      <c r="C124" s="22"/>
      <c r="D124" s="23" t="s">
        <v>30</v>
      </c>
      <c r="E124" s="37">
        <v>1001</v>
      </c>
      <c r="F124" s="37">
        <v>67.75</v>
      </c>
      <c r="G124" s="32">
        <v>0.195201141435164</v>
      </c>
      <c r="H124" s="38">
        <f>G124*F124</f>
        <v>13.2248773322324</v>
      </c>
      <c r="I124" s="54"/>
      <c r="J124" s="55"/>
      <c r="V124" s="8"/>
      <c r="W124" s="8"/>
      <c r="X124" s="8"/>
      <c r="Y124" s="8"/>
    </row>
    <row r="125" customFormat="true" spans="1:25">
      <c r="A125" s="15">
        <v>115</v>
      </c>
      <c r="B125" s="13" t="s">
        <v>29</v>
      </c>
      <c r="C125" s="22"/>
      <c r="D125" s="23" t="s">
        <v>30</v>
      </c>
      <c r="E125" s="37">
        <v>1101</v>
      </c>
      <c r="F125" s="37">
        <v>67.75</v>
      </c>
      <c r="G125" s="32">
        <v>0.195201141435164</v>
      </c>
      <c r="H125" s="38">
        <f>G125*F125</f>
        <v>13.2248773322324</v>
      </c>
      <c r="I125" s="54"/>
      <c r="J125" s="55"/>
      <c r="V125" s="8"/>
      <c r="W125" s="8"/>
      <c r="X125" s="8"/>
      <c r="Y125" s="8"/>
    </row>
    <row r="126" customFormat="true" spans="1:25">
      <c r="A126" s="15">
        <v>116</v>
      </c>
      <c r="B126" s="13" t="s">
        <v>29</v>
      </c>
      <c r="C126" s="22"/>
      <c r="D126" s="23" t="s">
        <v>30</v>
      </c>
      <c r="E126" s="37">
        <v>1201</v>
      </c>
      <c r="F126" s="37">
        <v>67.75</v>
      </c>
      <c r="G126" s="32">
        <v>0.195201141435164</v>
      </c>
      <c r="H126" s="38">
        <f>G126*F126</f>
        <v>13.2248773322324</v>
      </c>
      <c r="I126" s="54"/>
      <c r="J126" s="55"/>
      <c r="V126" s="8"/>
      <c r="W126" s="8"/>
      <c r="X126" s="8"/>
      <c r="Y126" s="8"/>
    </row>
    <row r="127" customFormat="true" spans="1:25">
      <c r="A127" s="15">
        <v>117</v>
      </c>
      <c r="B127" s="13" t="s">
        <v>29</v>
      </c>
      <c r="C127" s="22"/>
      <c r="D127" s="23" t="s">
        <v>30</v>
      </c>
      <c r="E127" s="37">
        <v>1301</v>
      </c>
      <c r="F127" s="37">
        <v>67.75</v>
      </c>
      <c r="G127" s="32">
        <v>0.195201141435164</v>
      </c>
      <c r="H127" s="38">
        <f>G127*F127</f>
        <v>13.2248773322324</v>
      </c>
      <c r="I127" s="54"/>
      <c r="J127" s="55"/>
      <c r="V127" s="8"/>
      <c r="W127" s="8"/>
      <c r="X127" s="8"/>
      <c r="Y127" s="8"/>
    </row>
    <row r="128" customFormat="true" spans="1:25">
      <c r="A128" s="15">
        <v>118</v>
      </c>
      <c r="B128" s="13" t="s">
        <v>29</v>
      </c>
      <c r="C128" s="22"/>
      <c r="D128" s="23" t="s">
        <v>30</v>
      </c>
      <c r="E128" s="37">
        <v>1401</v>
      </c>
      <c r="F128" s="37">
        <v>67.75</v>
      </c>
      <c r="G128" s="32">
        <v>0.195201141435164</v>
      </c>
      <c r="H128" s="38">
        <f>G128*F128</f>
        <v>13.2248773322324</v>
      </c>
      <c r="I128" s="54"/>
      <c r="J128" s="55"/>
      <c r="V128" s="8"/>
      <c r="W128" s="8"/>
      <c r="X128" s="8"/>
      <c r="Y128" s="8"/>
    </row>
    <row r="129" customFormat="true" spans="1:25">
      <c r="A129" s="15">
        <v>119</v>
      </c>
      <c r="B129" s="13" t="s">
        <v>29</v>
      </c>
      <c r="C129" s="22"/>
      <c r="D129" s="23" t="s">
        <v>30</v>
      </c>
      <c r="E129" s="37">
        <v>1501</v>
      </c>
      <c r="F129" s="37">
        <v>67.75</v>
      </c>
      <c r="G129" s="32">
        <v>0.195201141435164</v>
      </c>
      <c r="H129" s="38">
        <f>G129*F129</f>
        <v>13.2248773322324</v>
      </c>
      <c r="I129" s="54"/>
      <c r="J129" s="55"/>
      <c r="V129" s="8"/>
      <c r="W129" s="8"/>
      <c r="X129" s="8"/>
      <c r="Y129" s="8"/>
    </row>
    <row r="130" customFormat="true" spans="1:25">
      <c r="A130" s="15">
        <v>120</v>
      </c>
      <c r="B130" s="13" t="s">
        <v>29</v>
      </c>
      <c r="C130" s="22"/>
      <c r="D130" s="23" t="s">
        <v>30</v>
      </c>
      <c r="E130" s="37">
        <v>1601</v>
      </c>
      <c r="F130" s="37">
        <v>67.75</v>
      </c>
      <c r="G130" s="32">
        <v>0.195201141435164</v>
      </c>
      <c r="H130" s="38">
        <f>G130*F130</f>
        <v>13.2248773322324</v>
      </c>
      <c r="I130" s="54"/>
      <c r="J130" s="55"/>
      <c r="V130" s="8"/>
      <c r="W130" s="8"/>
      <c r="X130" s="8"/>
      <c r="Y130" s="8"/>
    </row>
    <row r="131" customFormat="true" spans="1:25">
      <c r="A131" s="15">
        <v>121</v>
      </c>
      <c r="B131" s="13" t="s">
        <v>29</v>
      </c>
      <c r="C131" s="22"/>
      <c r="D131" s="23" t="s">
        <v>30</v>
      </c>
      <c r="E131" s="37">
        <v>1701</v>
      </c>
      <c r="F131" s="37">
        <v>67.75</v>
      </c>
      <c r="G131" s="32">
        <v>0.195201141435164</v>
      </c>
      <c r="H131" s="38">
        <f>G131*F131</f>
        <v>13.2248773322324</v>
      </c>
      <c r="I131" s="54"/>
      <c r="J131" s="55"/>
      <c r="V131" s="8"/>
      <c r="W131" s="8"/>
      <c r="X131" s="8"/>
      <c r="Y131" s="8"/>
    </row>
    <row r="132" customFormat="true" spans="1:26">
      <c r="A132" s="15">
        <v>122</v>
      </c>
      <c r="B132" s="13" t="s">
        <v>29</v>
      </c>
      <c r="C132" s="22"/>
      <c r="D132" s="23" t="s">
        <v>30</v>
      </c>
      <c r="E132" s="37">
        <v>1801</v>
      </c>
      <c r="F132" s="37">
        <v>67.75</v>
      </c>
      <c r="G132" s="32">
        <v>0.195201141435164</v>
      </c>
      <c r="H132" s="38">
        <f>G132*F132</f>
        <v>13.2248773322324</v>
      </c>
      <c r="I132" s="54"/>
      <c r="J132" s="55"/>
      <c r="Q132" s="57"/>
      <c r="R132" s="57"/>
      <c r="S132" s="57"/>
      <c r="T132" s="57"/>
      <c r="U132" s="57"/>
      <c r="V132" s="61"/>
      <c r="W132" s="61"/>
      <c r="X132" s="61"/>
      <c r="Y132" s="61"/>
      <c r="Z132" s="57"/>
    </row>
    <row r="133" customFormat="true" spans="1:26">
      <c r="A133" s="15">
        <v>123</v>
      </c>
      <c r="B133" s="13" t="s">
        <v>29</v>
      </c>
      <c r="C133" s="22"/>
      <c r="D133" s="23" t="s">
        <v>30</v>
      </c>
      <c r="E133" s="37">
        <v>1901</v>
      </c>
      <c r="F133" s="37">
        <v>67.75</v>
      </c>
      <c r="G133" s="32">
        <v>0.195201141435164</v>
      </c>
      <c r="H133" s="38">
        <f>G133*F133</f>
        <v>13.2248773322324</v>
      </c>
      <c r="I133" s="54"/>
      <c r="J133" s="55"/>
      <c r="Q133" s="57"/>
      <c r="R133" s="57"/>
      <c r="S133" s="57"/>
      <c r="T133" s="57"/>
      <c r="U133" s="57"/>
      <c r="V133" s="61"/>
      <c r="W133" s="61"/>
      <c r="X133" s="61"/>
      <c r="Y133" s="61"/>
      <c r="Z133" s="57"/>
    </row>
    <row r="134" customFormat="true" spans="1:26">
      <c r="A134" s="15">
        <v>124</v>
      </c>
      <c r="B134" s="13" t="s">
        <v>29</v>
      </c>
      <c r="C134" s="22"/>
      <c r="D134" s="23" t="s">
        <v>30</v>
      </c>
      <c r="E134" s="37">
        <v>2001</v>
      </c>
      <c r="F134" s="37">
        <v>67.75</v>
      </c>
      <c r="G134" s="32">
        <v>0.195201141435164</v>
      </c>
      <c r="H134" s="38">
        <f>G134*F134</f>
        <v>13.2248773322324</v>
      </c>
      <c r="I134" s="54"/>
      <c r="J134" s="55"/>
      <c r="Q134" s="57"/>
      <c r="R134" s="69"/>
      <c r="S134" s="69"/>
      <c r="T134" s="69"/>
      <c r="U134" s="69"/>
      <c r="V134" s="71"/>
      <c r="W134" s="71"/>
      <c r="X134" s="71"/>
      <c r="Y134" s="71"/>
      <c r="Z134" s="57"/>
    </row>
    <row r="135" customFormat="true" spans="1:26">
      <c r="A135" s="15">
        <v>125</v>
      </c>
      <c r="B135" s="13" t="s">
        <v>29</v>
      </c>
      <c r="C135" s="22"/>
      <c r="D135" s="23" t="s">
        <v>30</v>
      </c>
      <c r="E135" s="37">
        <v>2101</v>
      </c>
      <c r="F135" s="37">
        <v>67.75</v>
      </c>
      <c r="G135" s="32">
        <v>0.195201141435164</v>
      </c>
      <c r="H135" s="38">
        <f>G135*F135</f>
        <v>13.2248773322324</v>
      </c>
      <c r="I135" s="54"/>
      <c r="J135" s="55"/>
      <c r="Q135" s="57"/>
      <c r="R135" s="69"/>
      <c r="S135" s="69"/>
      <c r="T135" s="69"/>
      <c r="U135" s="69"/>
      <c r="V135" s="71"/>
      <c r="W135" s="71"/>
      <c r="X135" s="71"/>
      <c r="Y135" s="71"/>
      <c r="Z135" s="57"/>
    </row>
    <row r="136" customFormat="true" spans="1:26">
      <c r="A136" s="15">
        <v>126</v>
      </c>
      <c r="B136" s="13" t="s">
        <v>29</v>
      </c>
      <c r="C136" s="22"/>
      <c r="D136" s="23" t="s">
        <v>30</v>
      </c>
      <c r="E136" s="37">
        <v>2201</v>
      </c>
      <c r="F136" s="37">
        <v>132.95</v>
      </c>
      <c r="G136" s="32">
        <v>0.195201141435164</v>
      </c>
      <c r="H136" s="38">
        <f>G136*F136</f>
        <v>25.9519917538051</v>
      </c>
      <c r="I136" s="54"/>
      <c r="J136" s="55"/>
      <c r="Q136" s="57"/>
      <c r="R136" s="69"/>
      <c r="S136" s="69"/>
      <c r="T136" s="69"/>
      <c r="U136" s="69"/>
      <c r="V136" s="71"/>
      <c r="W136" s="71"/>
      <c r="X136" s="71"/>
      <c r="Y136" s="71"/>
      <c r="Z136" s="57"/>
    </row>
    <row r="137" customFormat="true" ht="15" spans="1:26">
      <c r="A137" s="62" t="s">
        <v>31</v>
      </c>
      <c r="B137" s="63"/>
      <c r="C137" s="64"/>
      <c r="D137" s="65"/>
      <c r="E137" s="65"/>
      <c r="F137" s="66">
        <f>SUM(F11:F136)</f>
        <v>14263.53</v>
      </c>
      <c r="G137" s="67"/>
      <c r="H137" s="68">
        <f>SUM(H11:H136)</f>
        <v>2784.2573368947</v>
      </c>
      <c r="I137" s="54"/>
      <c r="J137" s="55"/>
      <c r="Q137" s="57"/>
      <c r="R137" s="69"/>
      <c r="S137" s="69"/>
      <c r="T137" s="69"/>
      <c r="U137" s="69"/>
      <c r="V137" s="71"/>
      <c r="W137" s="71"/>
      <c r="X137" s="71"/>
      <c r="Y137" s="71"/>
      <c r="Z137" s="57"/>
    </row>
    <row r="138" customFormat="true" spans="1:26">
      <c r="A138" s="3"/>
      <c r="B138" s="3"/>
      <c r="C138" s="3"/>
      <c r="D138" s="3"/>
      <c r="E138" s="3"/>
      <c r="F138" s="4"/>
      <c r="G138" s="5"/>
      <c r="H138" s="6"/>
      <c r="I138" s="7"/>
      <c r="Q138" s="70"/>
      <c r="R138" s="69"/>
      <c r="S138" s="69"/>
      <c r="T138" s="69"/>
      <c r="U138" s="69"/>
      <c r="V138" s="71"/>
      <c r="W138" s="71"/>
      <c r="X138" s="71"/>
      <c r="Y138" s="71"/>
      <c r="Z138" s="57"/>
    </row>
    <row r="139" customFormat="true" spans="1:26">
      <c r="A139" s="3"/>
      <c r="B139" s="3"/>
      <c r="C139" s="3"/>
      <c r="D139" s="3"/>
      <c r="E139" s="3"/>
      <c r="F139" s="4"/>
      <c r="G139" s="5"/>
      <c r="H139" s="6"/>
      <c r="I139" s="7"/>
      <c r="Q139" s="57"/>
      <c r="R139" s="69"/>
      <c r="S139" s="69"/>
      <c r="T139" s="69"/>
      <c r="U139" s="69"/>
      <c r="V139" s="71"/>
      <c r="W139" s="71"/>
      <c r="X139" s="71"/>
      <c r="Y139" s="71"/>
      <c r="Z139" s="57"/>
    </row>
    <row r="140" customFormat="true" spans="1:26">
      <c r="A140" s="3"/>
      <c r="B140" s="3"/>
      <c r="C140" s="3"/>
      <c r="D140" s="3"/>
      <c r="E140" s="3"/>
      <c r="F140" s="4"/>
      <c r="G140" s="5"/>
      <c r="H140" s="6"/>
      <c r="I140" s="7"/>
      <c r="Q140" s="57"/>
      <c r="R140" s="69"/>
      <c r="S140" s="69"/>
      <c r="T140" s="69"/>
      <c r="U140" s="69"/>
      <c r="V140" s="71"/>
      <c r="W140" s="71"/>
      <c r="X140" s="71"/>
      <c r="Y140" s="71"/>
      <c r="Z140" s="57"/>
    </row>
    <row r="141" customFormat="true" spans="1:26">
      <c r="A141" s="3"/>
      <c r="B141" s="3"/>
      <c r="C141" s="3"/>
      <c r="D141" s="3"/>
      <c r="E141" s="3"/>
      <c r="F141" s="4"/>
      <c r="G141" s="5"/>
      <c r="H141" s="6"/>
      <c r="I141" s="7"/>
      <c r="Q141" s="57"/>
      <c r="R141" s="69"/>
      <c r="S141" s="69"/>
      <c r="T141" s="69"/>
      <c r="U141" s="69"/>
      <c r="V141" s="72"/>
      <c r="W141" s="71"/>
      <c r="X141" s="71"/>
      <c r="Y141" s="71"/>
      <c r="Z141" s="57"/>
    </row>
    <row r="142" spans="17:26">
      <c r="Q142" s="57"/>
      <c r="R142" s="57"/>
      <c r="S142" s="57"/>
      <c r="T142" s="57"/>
      <c r="U142" s="57"/>
      <c r="V142" s="61"/>
      <c r="W142" s="61"/>
      <c r="X142" s="61"/>
      <c r="Y142" s="61"/>
      <c r="Z142" s="57"/>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0.432638888888889" right="0.0784722222222222" top="0.550694444444444" bottom="0.511805555555556" header="0.550694444444444"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215900</xdr:colOff>
                    <xdr:row>5</xdr:row>
                    <xdr:rowOff>90805</xdr:rowOff>
                  </from>
                  <to>
                    <xdr:col>2</xdr:col>
                    <xdr:colOff>65405</xdr:colOff>
                    <xdr:row>5</xdr:row>
                    <xdr:rowOff>309245</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223520</xdr:colOff>
                    <xdr:row>6</xdr:row>
                    <xdr:rowOff>488950</xdr:rowOff>
                  </from>
                  <to>
                    <xdr:col>2</xdr:col>
                    <xdr:colOff>559435</xdr:colOff>
                    <xdr:row>7</xdr:row>
                    <xdr:rowOff>8255</xdr:rowOff>
                  </to>
                </anchor>
              </controlPr>
            </control>
          </mc:Choice>
        </mc:AlternateContent>
        <mc:AlternateContent xmlns:mc="http://schemas.openxmlformats.org/markup-compatibility/2006">
          <mc:Choice Requires="x14">
            <control shapeId="1027" name="Check Box 3" r:id="rId5">
              <controlPr defaultSize="0">
                <anchor moveWithCells="1">
                  <from>
                    <xdr:col>1</xdr:col>
                    <xdr:colOff>255905</xdr:colOff>
                    <xdr:row>6</xdr:row>
                    <xdr:rowOff>497205</xdr:rowOff>
                  </from>
                  <to>
                    <xdr:col>2</xdr:col>
                    <xdr:colOff>591820</xdr:colOff>
                    <xdr:row>7</xdr:row>
                    <xdr:rowOff>16510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1号楼1单元1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周雪</cp:lastModifiedBy>
  <dcterms:created xsi:type="dcterms:W3CDTF">2026-02-05T09:13:04Z</dcterms:created>
  <dcterms:modified xsi:type="dcterms:W3CDTF">2026-02-05T09:13:12Z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